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'3'!$1:$3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Area" localSheetId="1">'1'!$A$1:$D$42</definedName>
  </definedNames>
  <calcPr fullCalcOnLoad="1"/>
</workbook>
</file>

<file path=xl/sharedStrings.xml><?xml version="1.0" encoding="utf-8"?>
<sst xmlns="http://schemas.openxmlformats.org/spreadsheetml/2006/main" count="977" uniqueCount="349">
  <si>
    <t>四川省经济和社会发展研究院
（四川省节能低碳中心）</t>
  </si>
  <si>
    <t>2021年部门预算</t>
  </si>
  <si>
    <t>报送日期：  2021 年  3 月  9 日</t>
  </si>
  <si>
    <t>表1</t>
  </si>
  <si>
    <t>单位收支总表</t>
  </si>
  <si>
    <t>四川省经济和社会发展研究院（四川省节能低碳中心）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</si>
  <si>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</si>
  <si>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</si>
  <si>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</si>
  <si>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</si>
  <si>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</si>
  <si>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</si>
  <si>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</si>
  <si>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</si>
  <si>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</si>
  <si>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</si>
  <si>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</si>
  <si>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</si>
  <si>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</si>
  <si>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</si>
  <si>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</si>
  <si>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</si>
  <si>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</si>
  <si>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</si>
  <si>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</si>
  <si>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</si>
  <si>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</si>
  <si>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</si>
  <si>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</si>
  <si>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</si>
  <si>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</si>
  <si>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</si>
  <si>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</si>
  <si>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</si>
  <si>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</si>
  <si>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</si>
  <si>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</si>
  <si>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</si>
  <si>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</si>
  <si>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</si>
  <si>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</si>
  <si>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</si>
  <si>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</si>
  <si>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</si>
  <si>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</si>
  <si>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</si>
  <si>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</si>
  <si>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</si>
  <si>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</si>
  <si>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</si>
  <si>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</si>
  <si>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</si>
  <si>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</si>
  <si>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</si>
  <si>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</si>
  <si>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</si>
  <si>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</si>
  <si>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</si>
  <si>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</si>
  <si>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</si>
  <si>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</si>
  <si>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</si>
  <si>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</si>
  <si>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</si>
  <si>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</si>
  <si>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</si>
  <si>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</si>
  <si>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</si>
  <si>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</si>
  <si>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</si>
  <si>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</si>
  <si>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</si>
  <si>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</si>
  <si>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</si>
  <si>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</si>
  <si>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</si>
  <si>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</si>
  <si>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</si>
  <si>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</si>
  <si>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</si>
  <si>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</si>
  <si>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</si>
  <si>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</si>
  <si>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</si>
  <si>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04</t>
  </si>
  <si>
    <t>99</t>
  </si>
  <si>
    <t>303965</t>
  </si>
  <si>
    <t>其他发展与改革事务支出</t>
  </si>
  <si>
    <t>205</t>
  </si>
  <si>
    <t>08</t>
  </si>
  <si>
    <t>03</t>
  </si>
  <si>
    <t>培训支出</t>
  </si>
  <si>
    <t>206</t>
  </si>
  <si>
    <t>01</t>
  </si>
  <si>
    <t>机构运行</t>
  </si>
  <si>
    <t>02</t>
  </si>
  <si>
    <t>社会公益研究</t>
  </si>
  <si>
    <t>其他技术研究与开发支出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</si>
  <si>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</si>
  <si>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</si>
  <si>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</si>
  <si>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</si>
  <si>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</si>
  <si>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</si>
  <si>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</si>
  <si>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</si>
  <si>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</si>
  <si>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</si>
  <si>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</si>
  <si>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</si>
  <si>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</si>
  <si>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</si>
  <si>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</si>
  <si>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</si>
  <si>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</si>
  <si>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</si>
  <si>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</si>
  <si>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</si>
  <si>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</si>
  <si>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</si>
  <si>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</si>
  <si>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</si>
  <si>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</si>
  <si>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</si>
  <si>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</si>
  <si>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</si>
  <si>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</si>
  <si>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</si>
  <si>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</si>
  <si>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</si>
  <si>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</si>
  <si>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</si>
  <si>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</si>
  <si>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</si>
  <si>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</si>
  <si>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</si>
  <si>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</si>
  <si>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</si>
  <si>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</si>
  <si>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</si>
  <si>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</si>
  <si>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</si>
  <si>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</si>
  <si>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</si>
  <si>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</si>
  <si>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</si>
  <si>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</si>
  <si>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</si>
  <si>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</si>
  <si>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</si>
  <si>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</si>
  <si>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</si>
  <si>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</si>
  <si>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</si>
  <si>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</si>
  <si>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</si>
  <si>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</si>
  <si>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</si>
  <si>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</si>
  <si>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</si>
  <si>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</si>
  <si>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</si>
  <si>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</si>
  <si>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</si>
  <si>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</si>
  <si>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</si>
  <si>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</si>
  <si>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</si>
  <si>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</si>
  <si>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</si>
  <si>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</si>
  <si>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</si>
  <si>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</si>
  <si>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</si>
  <si>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</si>
  <si>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</si>
  <si>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</si>
  <si>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</si>
  <si>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</si>
  <si>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</si>
  <si>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</si>
  <si>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</si>
  <si>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</si>
  <si>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</si>
  <si>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</si>
  <si>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</si>
  <si>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</si>
  <si>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</si>
  <si>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</si>
  <si>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</si>
  <si>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</si>
  <si>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</si>
  <si>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</si>
  <si>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</si>
  <si>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</si>
  <si>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</si>
  <si>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</si>
  <si>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</si>
  <si>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</si>
  <si>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</si>
  <si>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</si>
  <si>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</si>
  <si>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</si>
  <si>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</si>
  <si>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</si>
  <si>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</si>
  <si>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</si>
  <si>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</si>
  <si>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</si>
  <si>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</si>
  <si>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</si>
  <si>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</si>
  <si>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</si>
  <si>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</si>
  <si>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</si>
  <si>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</si>
  <si>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</si>
  <si>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</si>
  <si>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</si>
  <si>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</si>
  <si>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</si>
  <si>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</si>
  <si>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</si>
  <si>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</si>
  <si>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</si>
  <si>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</si>
  <si>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</si>
  <si>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</si>
  <si>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</si>
  <si>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</si>
  <si>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</si>
  <si>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</si>
  <si>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</si>
  <si>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</si>
  <si>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</si>
  <si>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</si>
  <si>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</si>
  <si>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</si>
  <si>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</si>
  <si>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</si>
  <si>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</si>
  <si>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</si>
  <si>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</si>
  <si>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</si>
  <si>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</si>
  <si>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</si>
  <si>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</si>
  <si>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</si>
  <si>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</si>
  <si>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</si>
  <si>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</si>
  <si>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</si>
  <si>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</si>
  <si>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</si>
  <si>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</si>
  <si>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</si>
  <si>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</si>
  <si>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</si>
  <si>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</si>
  <si>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</si>
  <si>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</si>
  <si>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</si>
  <si>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</si>
  <si>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</si>
  <si>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</si>
  <si>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</si>
  <si>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</si>
  <si>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</si>
  <si>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</si>
  <si>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</si>
  <si>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</si>
  <si>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</si>
  <si>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</si>
  <si>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</si>
  <si>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</si>
  <si>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</si>
  <si>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机构运行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</si>
  <si>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</si>
  <si>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</si>
  <si>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</si>
  <si>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</si>
  <si>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</si>
  <si>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</si>
  <si>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</si>
  <si>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</si>
  <si>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</si>
  <si>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</si>
  <si>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</si>
  <si>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</si>
  <si>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</si>
  <si>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</si>
  <si>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</si>
  <si>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</si>
  <si>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</si>
  <si>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</si>
  <si>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</si>
  <si>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</si>
  <si>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</si>
  <si>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</si>
  <si>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</si>
  <si>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</si>
  <si>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</si>
  <si>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</si>
  <si>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</si>
  <si>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</si>
  <si>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</si>
  <si>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</si>
  <si>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</si>
  <si>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</si>
  <si>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</si>
  <si>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</si>
  <si>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</si>
  <si>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</si>
  <si>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</si>
  <si>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</si>
  <si>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</si>
  <si>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</si>
  <si>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</si>
  <si>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</si>
  <si>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</si>
  <si>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</si>
  <si>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</si>
  <si>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2021年我省宏观经济形势分析及对策研究</t>
  </si>
  <si>
    <t xml:space="preserve">  成都平原经济区区域创新体系建设研究</t>
  </si>
  <si>
    <t xml:space="preserve">  川渝毗邻地区深化合作调查报告</t>
  </si>
  <si>
    <t xml:space="preserve">  基本科研业务费</t>
  </si>
  <si>
    <t xml:space="preserve">  科研管理信息系统</t>
  </si>
  <si>
    <t xml:space="preserve">  设备购置专项经费</t>
  </si>
  <si>
    <t xml:space="preserve">  四川城镇化的阶段性特征和推进思路研究</t>
  </si>
  <si>
    <t xml:space="preserve">  四川涉藏地区优化空间发展格局研究</t>
  </si>
  <si>
    <t xml:space="preserve">  四川省级新区建设的投融资模式研究</t>
  </si>
  <si>
    <t xml:space="preserve">  未来产业的发展趋势和特征分析</t>
  </si>
  <si>
    <t xml:space="preserve">  院科研刊物专项经费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</si>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</sst>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1" fillId="0" borderId="3" applyNumberFormat="0" applyFill="0" applyAlignment="0" applyProtection="0"/>
    <xf numFmtId="0" fontId="1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3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4" fillId="26" borderId="12" applyNumberFormat="0" applyAlignment="0" applyProtection="0"/>
    <xf numFmtId="0" fontId="13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25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2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29" fillId="43" borderId="14" applyNumberFormat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20" fillId="47" borderId="15" applyNumberFormat="0" applyAlignment="0" applyProtection="0"/>
    <xf numFmtId="0" fontId="20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1" fillId="0" borderId="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0" fillId="5" borderId="4" applyNumberFormat="0" applyFont="0" applyAlignment="0" applyProtection="0"/>
    <xf numFmtId="0" fontId="29" fillId="43" borderId="14" applyNumberFormat="0" applyAlignment="0" applyProtection="0"/>
    <xf numFmtId="0" fontId="23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 wrapText="1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view="pageBreakPreview" zoomScale="6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111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333</v>
      </c>
    </row>
    <row r="2" spans="1:8" ht="25.5" customHeight="1">
      <c r="A2" s="4" t="s">
        <v>334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5</v>
      </c>
      <c r="B3" s="30"/>
      <c r="C3" s="30"/>
      <c r="D3" s="30"/>
      <c r="E3" s="30"/>
      <c r="F3" s="30"/>
      <c r="G3" s="30"/>
      <c r="H3" s="8" t="s">
        <v>6</v>
      </c>
    </row>
    <row r="4" spans="1:8" ht="19.5" customHeight="1">
      <c r="A4" s="31" t="s">
        <v>335</v>
      </c>
      <c r="B4" s="31" t="s">
        <v>336</v>
      </c>
      <c r="C4" s="13" t="s">
        <v>337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60</v>
      </c>
      <c r="D5" s="15" t="s">
        <v>215</v>
      </c>
      <c r="E5" s="44" t="s">
        <v>338</v>
      </c>
      <c r="F5" s="45"/>
      <c r="G5" s="46"/>
      <c r="H5" s="47" t="s">
        <v>220</v>
      </c>
    </row>
    <row r="6" spans="1:8" ht="33.75" customHeight="1">
      <c r="A6" s="21"/>
      <c r="B6" s="21"/>
      <c r="C6" s="36"/>
      <c r="D6" s="22"/>
      <c r="E6" s="37" t="s">
        <v>75</v>
      </c>
      <c r="F6" s="38" t="s">
        <v>339</v>
      </c>
      <c r="G6" s="39" t="s">
        <v>340</v>
      </c>
      <c r="H6" s="40"/>
    </row>
    <row r="7" spans="1:8" ht="19.5" customHeight="1">
      <c r="A7" s="24" t="s">
        <v>86</v>
      </c>
      <c r="B7" s="41" t="s">
        <v>5</v>
      </c>
      <c r="C7" s="26">
        <f>SUM(D7,F7:H7)</f>
        <v>4.5</v>
      </c>
      <c r="D7" s="42">
        <v>0</v>
      </c>
      <c r="E7" s="42">
        <f>SUM(F7:G7)</f>
        <v>4.5</v>
      </c>
      <c r="F7" s="42">
        <v>0</v>
      </c>
      <c r="G7" s="25">
        <v>4.5</v>
      </c>
      <c r="H7" s="43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3" sqref="D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341</v>
      </c>
    </row>
    <row r="2" spans="1:8" ht="19.5" customHeight="1">
      <c r="A2" s="4" t="s">
        <v>342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5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59</v>
      </c>
      <c r="B4" s="10"/>
      <c r="C4" s="10"/>
      <c r="D4" s="10"/>
      <c r="E4" s="11"/>
      <c r="F4" s="12" t="s">
        <v>343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116</v>
      </c>
      <c r="F5" s="16" t="s">
        <v>60</v>
      </c>
      <c r="G5" s="16" t="s">
        <v>112</v>
      </c>
      <c r="H5" s="13" t="s">
        <v>113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39</v>
      </c>
      <c r="F7" s="25">
        <f aca="true" t="shared" si="0" ref="F7:F16">SUM(G7:H7)</f>
        <v>0</v>
      </c>
      <c r="G7" s="26" t="s">
        <v>39</v>
      </c>
      <c r="H7" s="25" t="s">
        <v>39</v>
      </c>
    </row>
    <row r="8" spans="1:8" ht="19.5" customHeight="1">
      <c r="A8" s="24" t="s">
        <v>39</v>
      </c>
      <c r="B8" s="24" t="s">
        <v>39</v>
      </c>
      <c r="C8" s="24" t="s">
        <v>39</v>
      </c>
      <c r="D8" s="24" t="s">
        <v>39</v>
      </c>
      <c r="E8" s="24" t="s">
        <v>39</v>
      </c>
      <c r="F8" s="25">
        <f t="shared" si="0"/>
        <v>0</v>
      </c>
      <c r="G8" s="26" t="s">
        <v>39</v>
      </c>
      <c r="H8" s="25" t="s">
        <v>39</v>
      </c>
    </row>
    <row r="9" spans="1:8" ht="19.5" customHeight="1">
      <c r="A9" s="24" t="s">
        <v>39</v>
      </c>
      <c r="B9" s="24" t="s">
        <v>39</v>
      </c>
      <c r="C9" s="24" t="s">
        <v>39</v>
      </c>
      <c r="D9" s="24" t="s">
        <v>39</v>
      </c>
      <c r="E9" s="24" t="s">
        <v>39</v>
      </c>
      <c r="F9" s="25">
        <f t="shared" si="0"/>
        <v>0</v>
      </c>
      <c r="G9" s="26" t="s">
        <v>39</v>
      </c>
      <c r="H9" s="25" t="s">
        <v>39</v>
      </c>
    </row>
    <row r="10" spans="1:8" ht="19.5" customHeight="1">
      <c r="A10" s="24" t="s">
        <v>39</v>
      </c>
      <c r="B10" s="24" t="s">
        <v>39</v>
      </c>
      <c r="C10" s="24" t="s">
        <v>39</v>
      </c>
      <c r="D10" s="24" t="s">
        <v>39</v>
      </c>
      <c r="E10" s="24" t="s">
        <v>39</v>
      </c>
      <c r="F10" s="25">
        <f t="shared" si="0"/>
        <v>0</v>
      </c>
      <c r="G10" s="26" t="s">
        <v>39</v>
      </c>
      <c r="H10" s="25" t="s">
        <v>39</v>
      </c>
    </row>
    <row r="11" spans="1:8" ht="19.5" customHeight="1">
      <c r="A11" s="24" t="s">
        <v>39</v>
      </c>
      <c r="B11" s="24" t="s">
        <v>39</v>
      </c>
      <c r="C11" s="24" t="s">
        <v>39</v>
      </c>
      <c r="D11" s="24" t="s">
        <v>39</v>
      </c>
      <c r="E11" s="24" t="s">
        <v>39</v>
      </c>
      <c r="F11" s="25">
        <f t="shared" si="0"/>
        <v>0</v>
      </c>
      <c r="G11" s="26" t="s">
        <v>39</v>
      </c>
      <c r="H11" s="25" t="s">
        <v>39</v>
      </c>
    </row>
    <row r="12" spans="1:8" ht="19.5" customHeight="1">
      <c r="A12" s="24" t="s">
        <v>39</v>
      </c>
      <c r="B12" s="24" t="s">
        <v>39</v>
      </c>
      <c r="C12" s="24" t="s">
        <v>39</v>
      </c>
      <c r="D12" s="24" t="s">
        <v>39</v>
      </c>
      <c r="E12" s="24" t="s">
        <v>39</v>
      </c>
      <c r="F12" s="25">
        <f t="shared" si="0"/>
        <v>0</v>
      </c>
      <c r="G12" s="26" t="s">
        <v>39</v>
      </c>
      <c r="H12" s="25" t="s">
        <v>39</v>
      </c>
    </row>
    <row r="13" spans="1:8" ht="19.5" customHeight="1">
      <c r="A13" s="24" t="s">
        <v>39</v>
      </c>
      <c r="B13" s="24" t="s">
        <v>39</v>
      </c>
      <c r="C13" s="24" t="s">
        <v>39</v>
      </c>
      <c r="D13" s="24" t="s">
        <v>39</v>
      </c>
      <c r="E13" s="24" t="s">
        <v>39</v>
      </c>
      <c r="F13" s="25">
        <f t="shared" si="0"/>
        <v>0</v>
      </c>
      <c r="G13" s="26" t="s">
        <v>39</v>
      </c>
      <c r="H13" s="25" t="s">
        <v>39</v>
      </c>
    </row>
    <row r="14" spans="1:8" ht="19.5" customHeight="1">
      <c r="A14" s="24" t="s">
        <v>39</v>
      </c>
      <c r="B14" s="24" t="s">
        <v>39</v>
      </c>
      <c r="C14" s="24" t="s">
        <v>39</v>
      </c>
      <c r="D14" s="24" t="s">
        <v>39</v>
      </c>
      <c r="E14" s="24" t="s">
        <v>39</v>
      </c>
      <c r="F14" s="25">
        <f t="shared" si="0"/>
        <v>0</v>
      </c>
      <c r="G14" s="26" t="s">
        <v>39</v>
      </c>
      <c r="H14" s="25" t="s">
        <v>39</v>
      </c>
    </row>
    <row r="15" spans="1:8" ht="19.5" customHeight="1">
      <c r="A15" s="24" t="s">
        <v>39</v>
      </c>
      <c r="B15" s="24" t="s">
        <v>39</v>
      </c>
      <c r="C15" s="24" t="s">
        <v>39</v>
      </c>
      <c r="D15" s="24" t="s">
        <v>39</v>
      </c>
      <c r="E15" s="24" t="s">
        <v>39</v>
      </c>
      <c r="F15" s="25">
        <f t="shared" si="0"/>
        <v>0</v>
      </c>
      <c r="G15" s="26" t="s">
        <v>39</v>
      </c>
      <c r="H15" s="25" t="s">
        <v>39</v>
      </c>
    </row>
    <row r="16" spans="1:8" ht="19.5" customHeight="1">
      <c r="A16" s="24" t="s">
        <v>39</v>
      </c>
      <c r="B16" s="24" t="s">
        <v>39</v>
      </c>
      <c r="C16" s="24" t="s">
        <v>39</v>
      </c>
      <c r="D16" s="24" t="s">
        <v>39</v>
      </c>
      <c r="E16" s="24" t="s">
        <v>39</v>
      </c>
      <c r="F16" s="25">
        <f t="shared" si="0"/>
        <v>0</v>
      </c>
      <c r="G16" s="26" t="s">
        <v>39</v>
      </c>
      <c r="H16" s="25" t="s">
        <v>39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344</v>
      </c>
    </row>
    <row r="2" spans="1:8" ht="25.5" customHeight="1">
      <c r="A2" s="4" t="s">
        <v>345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5</v>
      </c>
      <c r="B3" s="30"/>
      <c r="C3" s="30"/>
      <c r="D3" s="30"/>
      <c r="E3" s="30"/>
      <c r="F3" s="30"/>
      <c r="G3" s="30"/>
      <c r="H3" s="8" t="s">
        <v>6</v>
      </c>
    </row>
    <row r="4" spans="1:8" ht="19.5" customHeight="1">
      <c r="A4" s="31" t="s">
        <v>335</v>
      </c>
      <c r="B4" s="31" t="s">
        <v>336</v>
      </c>
      <c r="C4" s="13" t="s">
        <v>337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60</v>
      </c>
      <c r="D5" s="15" t="s">
        <v>215</v>
      </c>
      <c r="E5" s="33" t="s">
        <v>338</v>
      </c>
      <c r="F5" s="34"/>
      <c r="G5" s="34"/>
      <c r="H5" s="35" t="s">
        <v>220</v>
      </c>
    </row>
    <row r="6" spans="1:8" ht="33.75" customHeight="1">
      <c r="A6" s="21"/>
      <c r="B6" s="21"/>
      <c r="C6" s="36"/>
      <c r="D6" s="22"/>
      <c r="E6" s="37" t="s">
        <v>75</v>
      </c>
      <c r="F6" s="38" t="s">
        <v>339</v>
      </c>
      <c r="G6" s="39" t="s">
        <v>340</v>
      </c>
      <c r="H6" s="40"/>
    </row>
    <row r="7" spans="1:8" ht="19.5" customHeight="1">
      <c r="A7" s="24" t="s">
        <v>39</v>
      </c>
      <c r="B7" s="41" t="s">
        <v>39</v>
      </c>
      <c r="C7" s="26">
        <f aca="true" t="shared" si="0" ref="C7:C16">SUM(D7,F7:H7)</f>
        <v>0</v>
      </c>
      <c r="D7" s="42" t="s">
        <v>39</v>
      </c>
      <c r="E7" s="42">
        <f aca="true" t="shared" si="1" ref="E7:E16">SUM(F7:G7)</f>
        <v>0</v>
      </c>
      <c r="F7" s="42" t="s">
        <v>39</v>
      </c>
      <c r="G7" s="25" t="s">
        <v>39</v>
      </c>
      <c r="H7" s="43" t="s">
        <v>39</v>
      </c>
    </row>
    <row r="8" spans="1:8" ht="19.5" customHeight="1">
      <c r="A8" s="24" t="s">
        <v>39</v>
      </c>
      <c r="B8" s="41" t="s">
        <v>39</v>
      </c>
      <c r="C8" s="26">
        <f t="shared" si="0"/>
        <v>0</v>
      </c>
      <c r="D8" s="42" t="s">
        <v>39</v>
      </c>
      <c r="E8" s="42">
        <f t="shared" si="1"/>
        <v>0</v>
      </c>
      <c r="F8" s="42" t="s">
        <v>39</v>
      </c>
      <c r="G8" s="25" t="s">
        <v>39</v>
      </c>
      <c r="H8" s="43" t="s">
        <v>39</v>
      </c>
    </row>
    <row r="9" spans="1:8" ht="19.5" customHeight="1">
      <c r="A9" s="24" t="s">
        <v>39</v>
      </c>
      <c r="B9" s="41" t="s">
        <v>39</v>
      </c>
      <c r="C9" s="26">
        <f t="shared" si="0"/>
        <v>0</v>
      </c>
      <c r="D9" s="42" t="s">
        <v>39</v>
      </c>
      <c r="E9" s="42">
        <f t="shared" si="1"/>
        <v>0</v>
      </c>
      <c r="F9" s="42" t="s">
        <v>39</v>
      </c>
      <c r="G9" s="25" t="s">
        <v>39</v>
      </c>
      <c r="H9" s="43" t="s">
        <v>39</v>
      </c>
    </row>
    <row r="10" spans="1:8" ht="19.5" customHeight="1">
      <c r="A10" s="24" t="s">
        <v>39</v>
      </c>
      <c r="B10" s="41" t="s">
        <v>39</v>
      </c>
      <c r="C10" s="26">
        <f t="shared" si="0"/>
        <v>0</v>
      </c>
      <c r="D10" s="42" t="s">
        <v>39</v>
      </c>
      <c r="E10" s="42">
        <f t="shared" si="1"/>
        <v>0</v>
      </c>
      <c r="F10" s="42" t="s">
        <v>39</v>
      </c>
      <c r="G10" s="25" t="s">
        <v>39</v>
      </c>
      <c r="H10" s="43" t="s">
        <v>39</v>
      </c>
    </row>
    <row r="11" spans="1:8" ht="19.5" customHeight="1">
      <c r="A11" s="24" t="s">
        <v>39</v>
      </c>
      <c r="B11" s="41" t="s">
        <v>39</v>
      </c>
      <c r="C11" s="26">
        <f t="shared" si="0"/>
        <v>0</v>
      </c>
      <c r="D11" s="42" t="s">
        <v>39</v>
      </c>
      <c r="E11" s="42">
        <f t="shared" si="1"/>
        <v>0</v>
      </c>
      <c r="F11" s="42" t="s">
        <v>39</v>
      </c>
      <c r="G11" s="25" t="s">
        <v>39</v>
      </c>
      <c r="H11" s="43" t="s">
        <v>39</v>
      </c>
    </row>
    <row r="12" spans="1:8" ht="19.5" customHeight="1">
      <c r="A12" s="24" t="s">
        <v>39</v>
      </c>
      <c r="B12" s="41" t="s">
        <v>39</v>
      </c>
      <c r="C12" s="26">
        <f t="shared" si="0"/>
        <v>0</v>
      </c>
      <c r="D12" s="42" t="s">
        <v>39</v>
      </c>
      <c r="E12" s="42">
        <f t="shared" si="1"/>
        <v>0</v>
      </c>
      <c r="F12" s="42" t="s">
        <v>39</v>
      </c>
      <c r="G12" s="25" t="s">
        <v>39</v>
      </c>
      <c r="H12" s="43" t="s">
        <v>39</v>
      </c>
    </row>
    <row r="13" spans="1:8" ht="19.5" customHeight="1">
      <c r="A13" s="24" t="s">
        <v>39</v>
      </c>
      <c r="B13" s="41" t="s">
        <v>39</v>
      </c>
      <c r="C13" s="26">
        <f t="shared" si="0"/>
        <v>0</v>
      </c>
      <c r="D13" s="42" t="s">
        <v>39</v>
      </c>
      <c r="E13" s="42">
        <f t="shared" si="1"/>
        <v>0</v>
      </c>
      <c r="F13" s="42" t="s">
        <v>39</v>
      </c>
      <c r="G13" s="25" t="s">
        <v>39</v>
      </c>
      <c r="H13" s="43" t="s">
        <v>39</v>
      </c>
    </row>
    <row r="14" spans="1:8" ht="19.5" customHeight="1">
      <c r="A14" s="24" t="s">
        <v>39</v>
      </c>
      <c r="B14" s="41" t="s">
        <v>39</v>
      </c>
      <c r="C14" s="26">
        <f t="shared" si="0"/>
        <v>0</v>
      </c>
      <c r="D14" s="42" t="s">
        <v>39</v>
      </c>
      <c r="E14" s="42">
        <f t="shared" si="1"/>
        <v>0</v>
      </c>
      <c r="F14" s="42" t="s">
        <v>39</v>
      </c>
      <c r="G14" s="25" t="s">
        <v>39</v>
      </c>
      <c r="H14" s="43" t="s">
        <v>39</v>
      </c>
    </row>
    <row r="15" spans="1:8" ht="19.5" customHeight="1">
      <c r="A15" s="24" t="s">
        <v>39</v>
      </c>
      <c r="B15" s="41" t="s">
        <v>39</v>
      </c>
      <c r="C15" s="26">
        <f t="shared" si="0"/>
        <v>0</v>
      </c>
      <c r="D15" s="42" t="s">
        <v>39</v>
      </c>
      <c r="E15" s="42">
        <f t="shared" si="1"/>
        <v>0</v>
      </c>
      <c r="F15" s="42" t="s">
        <v>39</v>
      </c>
      <c r="G15" s="25" t="s">
        <v>39</v>
      </c>
      <c r="H15" s="43" t="s">
        <v>39</v>
      </c>
    </row>
    <row r="16" spans="1:8" ht="19.5" customHeight="1">
      <c r="A16" s="24" t="s">
        <v>39</v>
      </c>
      <c r="B16" s="41" t="s">
        <v>39</v>
      </c>
      <c r="C16" s="26">
        <f t="shared" si="0"/>
        <v>0</v>
      </c>
      <c r="D16" s="42" t="s">
        <v>39</v>
      </c>
      <c r="E16" s="42">
        <f t="shared" si="1"/>
        <v>0</v>
      </c>
      <c r="F16" s="42" t="s">
        <v>39</v>
      </c>
      <c r="G16" s="25" t="s">
        <v>39</v>
      </c>
      <c r="H16" s="43" t="s">
        <v>39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346</v>
      </c>
    </row>
    <row r="2" spans="1:8" ht="19.5" customHeight="1">
      <c r="A2" s="4" t="s">
        <v>347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5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59</v>
      </c>
      <c r="B4" s="10"/>
      <c r="C4" s="10"/>
      <c r="D4" s="10"/>
      <c r="E4" s="11"/>
      <c r="F4" s="12" t="s">
        <v>348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116</v>
      </c>
      <c r="F5" s="16" t="s">
        <v>60</v>
      </c>
      <c r="G5" s="16" t="s">
        <v>112</v>
      </c>
      <c r="H5" s="13" t="s">
        <v>113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39</v>
      </c>
      <c r="F7" s="25">
        <f aca="true" t="shared" si="0" ref="F7:F16">SUM(G7:H7)</f>
        <v>0</v>
      </c>
      <c r="G7" s="26" t="s">
        <v>39</v>
      </c>
      <c r="H7" s="25" t="s">
        <v>39</v>
      </c>
    </row>
    <row r="8" spans="1:8" ht="19.5" customHeight="1">
      <c r="A8" s="24" t="s">
        <v>39</v>
      </c>
      <c r="B8" s="24" t="s">
        <v>39</v>
      </c>
      <c r="C8" s="24" t="s">
        <v>39</v>
      </c>
      <c r="D8" s="24" t="s">
        <v>39</v>
      </c>
      <c r="E8" s="24" t="s">
        <v>39</v>
      </c>
      <c r="F8" s="25">
        <f t="shared" si="0"/>
        <v>0</v>
      </c>
      <c r="G8" s="26" t="s">
        <v>39</v>
      </c>
      <c r="H8" s="25" t="s">
        <v>39</v>
      </c>
    </row>
    <row r="9" spans="1:8" ht="19.5" customHeight="1">
      <c r="A9" s="24" t="s">
        <v>39</v>
      </c>
      <c r="B9" s="24" t="s">
        <v>39</v>
      </c>
      <c r="C9" s="24" t="s">
        <v>39</v>
      </c>
      <c r="D9" s="24" t="s">
        <v>39</v>
      </c>
      <c r="E9" s="24" t="s">
        <v>39</v>
      </c>
      <c r="F9" s="25">
        <f t="shared" si="0"/>
        <v>0</v>
      </c>
      <c r="G9" s="26" t="s">
        <v>39</v>
      </c>
      <c r="H9" s="25" t="s">
        <v>39</v>
      </c>
    </row>
    <row r="10" spans="1:8" ht="19.5" customHeight="1">
      <c r="A10" s="24" t="s">
        <v>39</v>
      </c>
      <c r="B10" s="24" t="s">
        <v>39</v>
      </c>
      <c r="C10" s="24" t="s">
        <v>39</v>
      </c>
      <c r="D10" s="24" t="s">
        <v>39</v>
      </c>
      <c r="E10" s="24" t="s">
        <v>39</v>
      </c>
      <c r="F10" s="25">
        <f t="shared" si="0"/>
        <v>0</v>
      </c>
      <c r="G10" s="26" t="s">
        <v>39</v>
      </c>
      <c r="H10" s="25" t="s">
        <v>39</v>
      </c>
    </row>
    <row r="11" spans="1:8" ht="19.5" customHeight="1">
      <c r="A11" s="24" t="s">
        <v>39</v>
      </c>
      <c r="B11" s="24" t="s">
        <v>39</v>
      </c>
      <c r="C11" s="24" t="s">
        <v>39</v>
      </c>
      <c r="D11" s="24" t="s">
        <v>39</v>
      </c>
      <c r="E11" s="24" t="s">
        <v>39</v>
      </c>
      <c r="F11" s="25">
        <f t="shared" si="0"/>
        <v>0</v>
      </c>
      <c r="G11" s="26" t="s">
        <v>39</v>
      </c>
      <c r="H11" s="25" t="s">
        <v>39</v>
      </c>
    </row>
    <row r="12" spans="1:8" ht="19.5" customHeight="1">
      <c r="A12" s="24" t="s">
        <v>39</v>
      </c>
      <c r="B12" s="24" t="s">
        <v>39</v>
      </c>
      <c r="C12" s="24" t="s">
        <v>39</v>
      </c>
      <c r="D12" s="24" t="s">
        <v>39</v>
      </c>
      <c r="E12" s="24" t="s">
        <v>39</v>
      </c>
      <c r="F12" s="25">
        <f t="shared" si="0"/>
        <v>0</v>
      </c>
      <c r="G12" s="26" t="s">
        <v>39</v>
      </c>
      <c r="H12" s="25" t="s">
        <v>39</v>
      </c>
    </row>
    <row r="13" spans="1:8" ht="19.5" customHeight="1">
      <c r="A13" s="24" t="s">
        <v>39</v>
      </c>
      <c r="B13" s="24" t="s">
        <v>39</v>
      </c>
      <c r="C13" s="24" t="s">
        <v>39</v>
      </c>
      <c r="D13" s="24" t="s">
        <v>39</v>
      </c>
      <c r="E13" s="24" t="s">
        <v>39</v>
      </c>
      <c r="F13" s="25">
        <f t="shared" si="0"/>
        <v>0</v>
      </c>
      <c r="G13" s="26" t="s">
        <v>39</v>
      </c>
      <c r="H13" s="25" t="s">
        <v>39</v>
      </c>
    </row>
    <row r="14" spans="1:8" ht="19.5" customHeight="1">
      <c r="A14" s="24" t="s">
        <v>39</v>
      </c>
      <c r="B14" s="24" t="s">
        <v>39</v>
      </c>
      <c r="C14" s="24" t="s">
        <v>39</v>
      </c>
      <c r="D14" s="24" t="s">
        <v>39</v>
      </c>
      <c r="E14" s="24" t="s">
        <v>39</v>
      </c>
      <c r="F14" s="25">
        <f t="shared" si="0"/>
        <v>0</v>
      </c>
      <c r="G14" s="26" t="s">
        <v>39</v>
      </c>
      <c r="H14" s="25" t="s">
        <v>39</v>
      </c>
    </row>
    <row r="15" spans="1:8" ht="19.5" customHeight="1">
      <c r="A15" s="24" t="s">
        <v>39</v>
      </c>
      <c r="B15" s="24" t="s">
        <v>39</v>
      </c>
      <c r="C15" s="24" t="s">
        <v>39</v>
      </c>
      <c r="D15" s="24" t="s">
        <v>39</v>
      </c>
      <c r="E15" s="24" t="s">
        <v>39</v>
      </c>
      <c r="F15" s="25">
        <f t="shared" si="0"/>
        <v>0</v>
      </c>
      <c r="G15" s="26" t="s">
        <v>39</v>
      </c>
      <c r="H15" s="25" t="s">
        <v>39</v>
      </c>
    </row>
    <row r="16" spans="1:8" ht="19.5" customHeight="1">
      <c r="A16" s="24" t="s">
        <v>39</v>
      </c>
      <c r="B16" s="24" t="s">
        <v>39</v>
      </c>
      <c r="C16" s="24" t="s">
        <v>39</v>
      </c>
      <c r="D16" s="24" t="s">
        <v>39</v>
      </c>
      <c r="E16" s="24" t="s">
        <v>39</v>
      </c>
      <c r="F16" s="25">
        <f t="shared" si="0"/>
        <v>0</v>
      </c>
      <c r="G16" s="26" t="s">
        <v>39</v>
      </c>
      <c r="H16" s="25" t="s">
        <v>39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view="pageBreakPreview" zoomScale="60" workbookViewId="0" topLeftCell="A1">
      <selection activeCell="D39" sqref="D3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16.5" customHeight="1">
      <c r="A3" s="88" t="s">
        <v>5</v>
      </c>
      <c r="B3" s="89"/>
      <c r="C3" s="27"/>
      <c r="D3" s="8" t="s">
        <v>6</v>
      </c>
    </row>
    <row r="4" spans="1:4" ht="19.5" customHeight="1">
      <c r="A4" s="90" t="s">
        <v>7</v>
      </c>
      <c r="B4" s="91"/>
      <c r="C4" s="90" t="s">
        <v>8</v>
      </c>
      <c r="D4" s="91"/>
    </row>
    <row r="5" spans="1:4" ht="19.5" customHeight="1">
      <c r="A5" s="93" t="s">
        <v>9</v>
      </c>
      <c r="B5" s="93" t="s">
        <v>10</v>
      </c>
      <c r="C5" s="93" t="s">
        <v>9</v>
      </c>
      <c r="D5" s="142" t="s">
        <v>10</v>
      </c>
    </row>
    <row r="6" spans="1:4" ht="19.5" customHeight="1">
      <c r="A6" s="109" t="s">
        <v>11</v>
      </c>
      <c r="B6" s="143">
        <v>480.61</v>
      </c>
      <c r="C6" s="109" t="s">
        <v>12</v>
      </c>
      <c r="D6" s="143">
        <v>63</v>
      </c>
    </row>
    <row r="7" spans="1:4" ht="19.5" customHeight="1">
      <c r="A7" s="109" t="s">
        <v>13</v>
      </c>
      <c r="B7" s="97">
        <v>0</v>
      </c>
      <c r="C7" s="109" t="s">
        <v>14</v>
      </c>
      <c r="D7" s="143">
        <v>0</v>
      </c>
    </row>
    <row r="8" spans="1:4" ht="19.5" customHeight="1">
      <c r="A8" s="96" t="s">
        <v>15</v>
      </c>
      <c r="B8" s="143">
        <v>0</v>
      </c>
      <c r="C8" s="144" t="s">
        <v>16</v>
      </c>
      <c r="D8" s="143">
        <v>0</v>
      </c>
    </row>
    <row r="9" spans="1:4" ht="19.5" customHeight="1">
      <c r="A9" s="109" t="s">
        <v>17</v>
      </c>
      <c r="B9" s="135">
        <v>0</v>
      </c>
      <c r="C9" s="109" t="s">
        <v>18</v>
      </c>
      <c r="D9" s="143">
        <v>0</v>
      </c>
    </row>
    <row r="10" spans="1:4" ht="19.5" customHeight="1">
      <c r="A10" s="109" t="s">
        <v>19</v>
      </c>
      <c r="B10" s="143">
        <v>553.39</v>
      </c>
      <c r="C10" s="109" t="s">
        <v>20</v>
      </c>
      <c r="D10" s="143">
        <v>10.27</v>
      </c>
    </row>
    <row r="11" spans="1:4" ht="19.5" customHeight="1">
      <c r="A11" s="109" t="s">
        <v>21</v>
      </c>
      <c r="B11" s="143">
        <v>0</v>
      </c>
      <c r="C11" s="109" t="s">
        <v>22</v>
      </c>
      <c r="D11" s="143">
        <v>829.09</v>
      </c>
    </row>
    <row r="12" spans="1:4" ht="19.5" customHeight="1">
      <c r="A12" s="109"/>
      <c r="B12" s="143"/>
      <c r="C12" s="109" t="s">
        <v>23</v>
      </c>
      <c r="D12" s="143">
        <v>0</v>
      </c>
    </row>
    <row r="13" spans="1:4" ht="19.5" customHeight="1">
      <c r="A13" s="103"/>
      <c r="B13" s="143"/>
      <c r="C13" s="109" t="s">
        <v>24</v>
      </c>
      <c r="D13" s="143">
        <v>101.47</v>
      </c>
    </row>
    <row r="14" spans="1:4" ht="19.5" customHeight="1">
      <c r="A14" s="103"/>
      <c r="B14" s="143"/>
      <c r="C14" s="109" t="s">
        <v>25</v>
      </c>
      <c r="D14" s="143">
        <v>0</v>
      </c>
    </row>
    <row r="15" spans="1:4" ht="19.5" customHeight="1">
      <c r="A15" s="103"/>
      <c r="B15" s="143"/>
      <c r="C15" s="109" t="s">
        <v>26</v>
      </c>
      <c r="D15" s="143">
        <v>53.94</v>
      </c>
    </row>
    <row r="16" spans="1:4" ht="19.5" customHeight="1">
      <c r="A16" s="103"/>
      <c r="B16" s="143"/>
      <c r="C16" s="109" t="s">
        <v>27</v>
      </c>
      <c r="D16" s="143">
        <v>0</v>
      </c>
    </row>
    <row r="17" spans="1:4" ht="19.5" customHeight="1">
      <c r="A17" s="103"/>
      <c r="B17" s="143"/>
      <c r="C17" s="109" t="s">
        <v>28</v>
      </c>
      <c r="D17" s="143">
        <v>0</v>
      </c>
    </row>
    <row r="18" spans="1:4" ht="19.5" customHeight="1">
      <c r="A18" s="103"/>
      <c r="B18" s="143"/>
      <c r="C18" s="109" t="s">
        <v>29</v>
      </c>
      <c r="D18" s="143">
        <v>0</v>
      </c>
    </row>
    <row r="19" spans="1:4" ht="19.5" customHeight="1">
      <c r="A19" s="103"/>
      <c r="B19" s="143"/>
      <c r="C19" s="109" t="s">
        <v>30</v>
      </c>
      <c r="D19" s="143">
        <v>0</v>
      </c>
    </row>
    <row r="20" spans="1:4" ht="19.5" customHeight="1">
      <c r="A20" s="103"/>
      <c r="B20" s="143"/>
      <c r="C20" s="109" t="s">
        <v>31</v>
      </c>
      <c r="D20" s="143">
        <v>0</v>
      </c>
    </row>
    <row r="21" spans="1:4" ht="19.5" customHeight="1">
      <c r="A21" s="103"/>
      <c r="B21" s="143"/>
      <c r="C21" s="109" t="s">
        <v>32</v>
      </c>
      <c r="D21" s="143">
        <v>0</v>
      </c>
    </row>
    <row r="22" spans="1:4" ht="19.5" customHeight="1">
      <c r="A22" s="103"/>
      <c r="B22" s="143"/>
      <c r="C22" s="109" t="s">
        <v>33</v>
      </c>
      <c r="D22" s="143">
        <v>0</v>
      </c>
    </row>
    <row r="23" spans="1:4" ht="19.5" customHeight="1">
      <c r="A23" s="103"/>
      <c r="B23" s="143"/>
      <c r="C23" s="109" t="s">
        <v>34</v>
      </c>
      <c r="D23" s="143">
        <v>0</v>
      </c>
    </row>
    <row r="24" spans="1:4" ht="19.5" customHeight="1">
      <c r="A24" s="103"/>
      <c r="B24" s="143"/>
      <c r="C24" s="109" t="s">
        <v>35</v>
      </c>
      <c r="D24" s="143">
        <v>0</v>
      </c>
    </row>
    <row r="25" spans="1:4" ht="19.5" customHeight="1">
      <c r="A25" s="103"/>
      <c r="B25" s="143"/>
      <c r="C25" s="109" t="s">
        <v>36</v>
      </c>
      <c r="D25" s="143">
        <v>67.6</v>
      </c>
    </row>
    <row r="26" spans="1:4" ht="19.5" customHeight="1">
      <c r="A26" s="109"/>
      <c r="B26" s="143"/>
      <c r="C26" s="109" t="s">
        <v>37</v>
      </c>
      <c r="D26" s="143">
        <v>0</v>
      </c>
    </row>
    <row r="27" spans="1:4" ht="19.5" customHeight="1">
      <c r="A27" s="109"/>
      <c r="B27" s="143"/>
      <c r="C27" s="109" t="s">
        <v>38</v>
      </c>
      <c r="D27" s="143">
        <v>0</v>
      </c>
    </row>
    <row r="28" spans="1:4" ht="19.5" customHeight="1">
      <c r="A28" s="109" t="s">
        <v>39</v>
      </c>
      <c r="B28" s="143"/>
      <c r="C28" s="109" t="s">
        <v>40</v>
      </c>
      <c r="D28" s="143">
        <v>0</v>
      </c>
    </row>
    <row r="29" spans="1:4" ht="19.5" customHeight="1">
      <c r="A29" s="109"/>
      <c r="B29" s="143"/>
      <c r="C29" s="109" t="s">
        <v>41</v>
      </c>
      <c r="D29" s="143">
        <v>0</v>
      </c>
    </row>
    <row r="30" spans="1:4" ht="19.5" customHeight="1">
      <c r="A30" s="113"/>
      <c r="B30" s="97"/>
      <c r="C30" s="113" t="s">
        <v>42</v>
      </c>
      <c r="D30" s="97">
        <v>0</v>
      </c>
    </row>
    <row r="31" spans="1:4" ht="19.5" customHeight="1">
      <c r="A31" s="116"/>
      <c r="B31" s="100"/>
      <c r="C31" s="116" t="s">
        <v>43</v>
      </c>
      <c r="D31" s="100">
        <v>0</v>
      </c>
    </row>
    <row r="32" spans="1:4" ht="19.5" customHeight="1">
      <c r="A32" s="116"/>
      <c r="B32" s="100"/>
      <c r="C32" s="116" t="s">
        <v>44</v>
      </c>
      <c r="D32" s="100">
        <v>0</v>
      </c>
    </row>
    <row r="33" spans="1:4" ht="19.5" customHeight="1">
      <c r="A33" s="116"/>
      <c r="B33" s="100"/>
      <c r="C33" s="116" t="s">
        <v>45</v>
      </c>
      <c r="D33" s="100">
        <v>0</v>
      </c>
    </row>
    <row r="34" spans="1:4" ht="19.5" customHeight="1">
      <c r="A34" s="116"/>
      <c r="B34" s="100"/>
      <c r="C34" s="116" t="s">
        <v>46</v>
      </c>
      <c r="D34" s="100">
        <v>0</v>
      </c>
    </row>
    <row r="35" spans="1:4" ht="19.5" customHeight="1">
      <c r="A35" s="116"/>
      <c r="B35" s="100"/>
      <c r="C35" s="116" t="s">
        <v>47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48</v>
      </c>
      <c r="B37" s="119">
        <f>SUM(B6:B34)</f>
        <v>1034</v>
      </c>
      <c r="C37" s="118" t="s">
        <v>49</v>
      </c>
      <c r="D37" s="119">
        <f>SUM(D6:D35)</f>
        <v>1125.37</v>
      </c>
    </row>
    <row r="38" spans="1:4" ht="19.5" customHeight="1">
      <c r="A38" s="116" t="s">
        <v>50</v>
      </c>
      <c r="B38" s="100">
        <v>0</v>
      </c>
      <c r="C38" s="116" t="s">
        <v>51</v>
      </c>
      <c r="D38" s="100">
        <v>0</v>
      </c>
    </row>
    <row r="39" spans="1:4" ht="19.5" customHeight="1">
      <c r="A39" s="116" t="s">
        <v>52</v>
      </c>
      <c r="B39" s="100">
        <v>91.37</v>
      </c>
      <c r="C39" s="116" t="s">
        <v>53</v>
      </c>
      <c r="D39" s="100">
        <v>0</v>
      </c>
    </row>
    <row r="40" spans="1:4" ht="19.5" customHeight="1">
      <c r="A40" s="116"/>
      <c r="B40" s="100"/>
      <c r="C40" s="116" t="s">
        <v>54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55</v>
      </c>
      <c r="B42" s="149">
        <f>SUM(B37:B39)</f>
        <v>1125.37</v>
      </c>
      <c r="C42" s="148" t="s">
        <v>56</v>
      </c>
      <c r="D42" s="150">
        <f>SUM(D37,D38,D40)</f>
        <v>1125.37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3145833333333333" bottom="0.4326388888888889" header="0.39305555555555555" footer="0.15694444444444444"/>
  <pageSetup errors="blank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57</v>
      </c>
    </row>
    <row r="2" spans="1:20" ht="19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5</v>
      </c>
      <c r="B3" s="6"/>
      <c r="C3" s="6"/>
      <c r="D3" s="6"/>
      <c r="E3" s="6"/>
      <c r="F3" s="30"/>
      <c r="G3" s="30"/>
      <c r="H3" s="30"/>
      <c r="I3" s="30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6</v>
      </c>
    </row>
    <row r="4" spans="1:20" ht="19.5" customHeight="1">
      <c r="A4" s="9" t="s">
        <v>59</v>
      </c>
      <c r="B4" s="10"/>
      <c r="C4" s="10"/>
      <c r="D4" s="10"/>
      <c r="E4" s="11"/>
      <c r="F4" s="53" t="s">
        <v>60</v>
      </c>
      <c r="G4" s="13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16"/>
      <c r="M4" s="136" t="s">
        <v>66</v>
      </c>
      <c r="N4" s="72" t="s">
        <v>67</v>
      </c>
      <c r="O4" s="73"/>
      <c r="P4" s="73"/>
      <c r="Q4" s="73"/>
      <c r="R4" s="74"/>
      <c r="S4" s="53" t="s">
        <v>68</v>
      </c>
      <c r="T4" s="16" t="s">
        <v>69</v>
      </c>
    </row>
    <row r="5" spans="1:20" ht="19.5" customHeight="1">
      <c r="A5" s="9" t="s">
        <v>70</v>
      </c>
      <c r="B5" s="10"/>
      <c r="C5" s="11"/>
      <c r="D5" s="55" t="s">
        <v>71</v>
      </c>
      <c r="E5" s="15" t="s">
        <v>72</v>
      </c>
      <c r="F5" s="16"/>
      <c r="G5" s="13"/>
      <c r="H5" s="16"/>
      <c r="I5" s="16"/>
      <c r="J5" s="16"/>
      <c r="K5" s="137" t="s">
        <v>73</v>
      </c>
      <c r="L5" s="16" t="s">
        <v>74</v>
      </c>
      <c r="M5" s="138"/>
      <c r="N5" s="68" t="s">
        <v>75</v>
      </c>
      <c r="O5" s="68" t="s">
        <v>76</v>
      </c>
      <c r="P5" s="68" t="s">
        <v>77</v>
      </c>
      <c r="Q5" s="68" t="s">
        <v>78</v>
      </c>
      <c r="R5" s="68" t="s">
        <v>79</v>
      </c>
      <c r="S5" s="16"/>
      <c r="T5" s="16"/>
    </row>
    <row r="6" spans="1:20" ht="30.75" customHeight="1">
      <c r="A6" s="18" t="s">
        <v>80</v>
      </c>
      <c r="B6" s="17" t="s">
        <v>81</v>
      </c>
      <c r="C6" s="19" t="s">
        <v>82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39</v>
      </c>
      <c r="B7" s="24" t="s">
        <v>39</v>
      </c>
      <c r="C7" s="24" t="s">
        <v>39</v>
      </c>
      <c r="D7" s="24" t="s">
        <v>39</v>
      </c>
      <c r="E7" s="24" t="s">
        <v>60</v>
      </c>
      <c r="F7" s="42">
        <v>1125.37</v>
      </c>
      <c r="G7" s="42">
        <v>91.37</v>
      </c>
      <c r="H7" s="42">
        <v>480.61</v>
      </c>
      <c r="I7" s="42">
        <v>0</v>
      </c>
      <c r="J7" s="25">
        <v>0</v>
      </c>
      <c r="K7" s="26">
        <v>0</v>
      </c>
      <c r="L7" s="42">
        <v>0</v>
      </c>
      <c r="M7" s="25">
        <v>553.39</v>
      </c>
      <c r="N7" s="26">
        <f aca="true" t="shared" si="0" ref="N7:N18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83</v>
      </c>
      <c r="B8" s="24" t="s">
        <v>84</v>
      </c>
      <c r="C8" s="24" t="s">
        <v>85</v>
      </c>
      <c r="D8" s="24" t="s">
        <v>86</v>
      </c>
      <c r="E8" s="24" t="s">
        <v>87</v>
      </c>
      <c r="F8" s="42">
        <v>63</v>
      </c>
      <c r="G8" s="42">
        <v>63</v>
      </c>
      <c r="H8" s="42">
        <v>0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88</v>
      </c>
      <c r="B9" s="24" t="s">
        <v>89</v>
      </c>
      <c r="C9" s="24" t="s">
        <v>90</v>
      </c>
      <c r="D9" s="24" t="s">
        <v>86</v>
      </c>
      <c r="E9" s="24" t="s">
        <v>91</v>
      </c>
      <c r="F9" s="42">
        <v>10.27</v>
      </c>
      <c r="G9" s="42">
        <v>0</v>
      </c>
      <c r="H9" s="42">
        <v>0</v>
      </c>
      <c r="I9" s="42">
        <v>0</v>
      </c>
      <c r="J9" s="25">
        <v>0</v>
      </c>
      <c r="K9" s="26">
        <v>0</v>
      </c>
      <c r="L9" s="42">
        <v>0</v>
      </c>
      <c r="M9" s="25">
        <v>10.27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92</v>
      </c>
      <c r="B10" s="24" t="s">
        <v>90</v>
      </c>
      <c r="C10" s="24" t="s">
        <v>93</v>
      </c>
      <c r="D10" s="24" t="s">
        <v>86</v>
      </c>
      <c r="E10" s="24" t="s">
        <v>94</v>
      </c>
      <c r="F10" s="42">
        <v>641.84</v>
      </c>
      <c r="G10" s="42">
        <v>0</v>
      </c>
      <c r="H10" s="42">
        <v>225.53</v>
      </c>
      <c r="I10" s="42">
        <v>0</v>
      </c>
      <c r="J10" s="25">
        <v>0</v>
      </c>
      <c r="K10" s="26">
        <v>0</v>
      </c>
      <c r="L10" s="42">
        <v>0</v>
      </c>
      <c r="M10" s="25">
        <v>416.31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92</v>
      </c>
      <c r="B11" s="24" t="s">
        <v>90</v>
      </c>
      <c r="C11" s="24" t="s">
        <v>95</v>
      </c>
      <c r="D11" s="24" t="s">
        <v>86</v>
      </c>
      <c r="E11" s="24" t="s">
        <v>96</v>
      </c>
      <c r="F11" s="42">
        <v>158.88</v>
      </c>
      <c r="G11" s="42">
        <v>0</v>
      </c>
      <c r="H11" s="42">
        <v>146.88</v>
      </c>
      <c r="I11" s="42">
        <v>0</v>
      </c>
      <c r="J11" s="25">
        <v>0</v>
      </c>
      <c r="K11" s="26">
        <v>0</v>
      </c>
      <c r="L11" s="42">
        <v>0</v>
      </c>
      <c r="M11" s="25">
        <v>12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92</v>
      </c>
      <c r="B12" s="24" t="s">
        <v>84</v>
      </c>
      <c r="C12" s="24" t="s">
        <v>85</v>
      </c>
      <c r="D12" s="24" t="s">
        <v>86</v>
      </c>
      <c r="E12" s="24" t="s">
        <v>97</v>
      </c>
      <c r="F12" s="42">
        <v>28.37</v>
      </c>
      <c r="G12" s="42">
        <v>28.37</v>
      </c>
      <c r="H12" s="42">
        <v>0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99</v>
      </c>
      <c r="C13" s="24" t="s">
        <v>99</v>
      </c>
      <c r="D13" s="24" t="s">
        <v>86</v>
      </c>
      <c r="E13" s="24" t="s">
        <v>100</v>
      </c>
      <c r="F13" s="42">
        <v>67.65</v>
      </c>
      <c r="G13" s="42">
        <v>0</v>
      </c>
      <c r="H13" s="42">
        <v>30.99</v>
      </c>
      <c r="I13" s="42">
        <v>0</v>
      </c>
      <c r="J13" s="25">
        <v>0</v>
      </c>
      <c r="K13" s="26">
        <v>0</v>
      </c>
      <c r="L13" s="42">
        <v>0</v>
      </c>
      <c r="M13" s="25">
        <v>36.66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99</v>
      </c>
      <c r="C14" s="24" t="s">
        <v>101</v>
      </c>
      <c r="D14" s="24" t="s">
        <v>86</v>
      </c>
      <c r="E14" s="24" t="s">
        <v>102</v>
      </c>
      <c r="F14" s="42">
        <v>33.82</v>
      </c>
      <c r="G14" s="42">
        <v>0</v>
      </c>
      <c r="H14" s="42">
        <v>15.49</v>
      </c>
      <c r="I14" s="42">
        <v>0</v>
      </c>
      <c r="J14" s="25">
        <v>0</v>
      </c>
      <c r="K14" s="26">
        <v>0</v>
      </c>
      <c r="L14" s="42">
        <v>0</v>
      </c>
      <c r="M14" s="25">
        <v>18.33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103</v>
      </c>
      <c r="B15" s="24" t="s">
        <v>104</v>
      </c>
      <c r="C15" s="24" t="s">
        <v>95</v>
      </c>
      <c r="D15" s="24" t="s">
        <v>86</v>
      </c>
      <c r="E15" s="24" t="s">
        <v>105</v>
      </c>
      <c r="F15" s="42">
        <v>41.98</v>
      </c>
      <c r="G15" s="42">
        <v>0</v>
      </c>
      <c r="H15" s="42">
        <v>18.21</v>
      </c>
      <c r="I15" s="42">
        <v>0</v>
      </c>
      <c r="J15" s="25">
        <v>0</v>
      </c>
      <c r="K15" s="26">
        <v>0</v>
      </c>
      <c r="L15" s="42">
        <v>0</v>
      </c>
      <c r="M15" s="25">
        <v>23.77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103</v>
      </c>
      <c r="B16" s="24" t="s">
        <v>104</v>
      </c>
      <c r="C16" s="24" t="s">
        <v>90</v>
      </c>
      <c r="D16" s="24" t="s">
        <v>86</v>
      </c>
      <c r="E16" s="24" t="s">
        <v>106</v>
      </c>
      <c r="F16" s="42">
        <v>11.96</v>
      </c>
      <c r="G16" s="42">
        <v>0</v>
      </c>
      <c r="H16" s="42">
        <v>0</v>
      </c>
      <c r="I16" s="42">
        <v>0</v>
      </c>
      <c r="J16" s="25">
        <v>0</v>
      </c>
      <c r="K16" s="26">
        <v>0</v>
      </c>
      <c r="L16" s="42">
        <v>0</v>
      </c>
      <c r="M16" s="25">
        <v>11.96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107</v>
      </c>
      <c r="B17" s="24" t="s">
        <v>95</v>
      </c>
      <c r="C17" s="24" t="s">
        <v>93</v>
      </c>
      <c r="D17" s="24" t="s">
        <v>86</v>
      </c>
      <c r="E17" s="24" t="s">
        <v>108</v>
      </c>
      <c r="F17" s="42">
        <v>47.33</v>
      </c>
      <c r="G17" s="42">
        <v>0</v>
      </c>
      <c r="H17" s="42">
        <v>23.24</v>
      </c>
      <c r="I17" s="42">
        <v>0</v>
      </c>
      <c r="J17" s="25">
        <v>0</v>
      </c>
      <c r="K17" s="26">
        <v>0</v>
      </c>
      <c r="L17" s="42">
        <v>0</v>
      </c>
      <c r="M17" s="25">
        <v>24.09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107</v>
      </c>
      <c r="B18" s="24" t="s">
        <v>95</v>
      </c>
      <c r="C18" s="24" t="s">
        <v>90</v>
      </c>
      <c r="D18" s="24" t="s">
        <v>86</v>
      </c>
      <c r="E18" s="24" t="s">
        <v>109</v>
      </c>
      <c r="F18" s="42">
        <v>20.27</v>
      </c>
      <c r="G18" s="42">
        <v>0</v>
      </c>
      <c r="H18" s="42">
        <v>20.27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1"/>
      <c r="C1" s="121"/>
      <c r="D1" s="121"/>
      <c r="E1" s="121"/>
      <c r="F1" s="121"/>
      <c r="G1" s="121"/>
      <c r="H1" s="121"/>
      <c r="I1" s="121"/>
      <c r="J1" s="134" t="s">
        <v>110</v>
      </c>
    </row>
    <row r="2" spans="1:10" ht="19.5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5</v>
      </c>
      <c r="B3" s="89"/>
      <c r="C3" s="89"/>
      <c r="D3" s="89"/>
      <c r="E3" s="89"/>
      <c r="F3" s="122"/>
      <c r="G3" s="122"/>
      <c r="H3" s="122"/>
      <c r="I3" s="122"/>
      <c r="J3" s="8" t="s">
        <v>6</v>
      </c>
    </row>
    <row r="4" spans="1:10" ht="19.5" customHeight="1">
      <c r="A4" s="90" t="s">
        <v>59</v>
      </c>
      <c r="B4" s="92"/>
      <c r="C4" s="92"/>
      <c r="D4" s="92"/>
      <c r="E4" s="91"/>
      <c r="F4" s="123" t="s">
        <v>60</v>
      </c>
      <c r="G4" s="124" t="s">
        <v>112</v>
      </c>
      <c r="H4" s="125" t="s">
        <v>113</v>
      </c>
      <c r="I4" s="125" t="s">
        <v>114</v>
      </c>
      <c r="J4" s="130" t="s">
        <v>115</v>
      </c>
    </row>
    <row r="5" spans="1:10" ht="19.5" customHeight="1">
      <c r="A5" s="90" t="s">
        <v>70</v>
      </c>
      <c r="B5" s="92"/>
      <c r="C5" s="91"/>
      <c r="D5" s="126" t="s">
        <v>71</v>
      </c>
      <c r="E5" s="127" t="s">
        <v>116</v>
      </c>
      <c r="F5" s="124"/>
      <c r="G5" s="124"/>
      <c r="H5" s="125"/>
      <c r="I5" s="125"/>
      <c r="J5" s="130"/>
    </row>
    <row r="6" spans="1:10" ht="15" customHeight="1">
      <c r="A6" s="128" t="s">
        <v>80</v>
      </c>
      <c r="B6" s="128" t="s">
        <v>81</v>
      </c>
      <c r="C6" s="129" t="s">
        <v>82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39</v>
      </c>
      <c r="B7" s="132" t="s">
        <v>39</v>
      </c>
      <c r="C7" s="132" t="s">
        <v>39</v>
      </c>
      <c r="D7" s="133" t="s">
        <v>39</v>
      </c>
      <c r="E7" s="133" t="s">
        <v>60</v>
      </c>
      <c r="F7" s="110">
        <f aca="true" t="shared" si="0" ref="F7:F18">SUM(G7:J7)</f>
        <v>1125.37</v>
      </c>
      <c r="G7" s="110">
        <v>908.62</v>
      </c>
      <c r="H7" s="110">
        <v>216.75</v>
      </c>
      <c r="I7" s="110">
        <v>0</v>
      </c>
      <c r="J7" s="135">
        <v>0</v>
      </c>
    </row>
    <row r="8" spans="1:10" ht="19.5" customHeight="1">
      <c r="A8" s="132" t="s">
        <v>83</v>
      </c>
      <c r="B8" s="132" t="s">
        <v>84</v>
      </c>
      <c r="C8" s="132" t="s">
        <v>85</v>
      </c>
      <c r="D8" s="133" t="s">
        <v>86</v>
      </c>
      <c r="E8" s="133" t="s">
        <v>87</v>
      </c>
      <c r="F8" s="110">
        <f t="shared" si="0"/>
        <v>63</v>
      </c>
      <c r="G8" s="110">
        <v>0</v>
      </c>
      <c r="H8" s="110">
        <v>63</v>
      </c>
      <c r="I8" s="110">
        <v>0</v>
      </c>
      <c r="J8" s="135">
        <v>0</v>
      </c>
    </row>
    <row r="9" spans="1:10" ht="19.5" customHeight="1">
      <c r="A9" s="132" t="s">
        <v>88</v>
      </c>
      <c r="B9" s="132" t="s">
        <v>89</v>
      </c>
      <c r="C9" s="132" t="s">
        <v>90</v>
      </c>
      <c r="D9" s="133" t="s">
        <v>86</v>
      </c>
      <c r="E9" s="133" t="s">
        <v>91</v>
      </c>
      <c r="F9" s="110">
        <f t="shared" si="0"/>
        <v>10.27</v>
      </c>
      <c r="G9" s="110">
        <v>10.27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92</v>
      </c>
      <c r="B10" s="132" t="s">
        <v>90</v>
      </c>
      <c r="C10" s="132" t="s">
        <v>93</v>
      </c>
      <c r="D10" s="133" t="s">
        <v>86</v>
      </c>
      <c r="E10" s="133" t="s">
        <v>94</v>
      </c>
      <c r="F10" s="110">
        <f t="shared" si="0"/>
        <v>641.84</v>
      </c>
      <c r="G10" s="110">
        <v>641.84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92</v>
      </c>
      <c r="B11" s="132" t="s">
        <v>90</v>
      </c>
      <c r="C11" s="132" t="s">
        <v>95</v>
      </c>
      <c r="D11" s="133" t="s">
        <v>86</v>
      </c>
      <c r="E11" s="133" t="s">
        <v>96</v>
      </c>
      <c r="F11" s="110">
        <f t="shared" si="0"/>
        <v>158.88</v>
      </c>
      <c r="G11" s="110">
        <v>33.5</v>
      </c>
      <c r="H11" s="110">
        <v>125.38</v>
      </c>
      <c r="I11" s="110">
        <v>0</v>
      </c>
      <c r="J11" s="135">
        <v>0</v>
      </c>
    </row>
    <row r="12" spans="1:10" ht="19.5" customHeight="1">
      <c r="A12" s="132" t="s">
        <v>92</v>
      </c>
      <c r="B12" s="132" t="s">
        <v>84</v>
      </c>
      <c r="C12" s="132" t="s">
        <v>85</v>
      </c>
      <c r="D12" s="133" t="s">
        <v>86</v>
      </c>
      <c r="E12" s="133" t="s">
        <v>97</v>
      </c>
      <c r="F12" s="110">
        <f t="shared" si="0"/>
        <v>28.37</v>
      </c>
      <c r="G12" s="110">
        <v>0</v>
      </c>
      <c r="H12" s="110">
        <v>28.37</v>
      </c>
      <c r="I12" s="110">
        <v>0</v>
      </c>
      <c r="J12" s="135">
        <v>0</v>
      </c>
    </row>
    <row r="13" spans="1:10" ht="19.5" customHeight="1">
      <c r="A13" s="132" t="s">
        <v>98</v>
      </c>
      <c r="B13" s="132" t="s">
        <v>99</v>
      </c>
      <c r="C13" s="132" t="s">
        <v>99</v>
      </c>
      <c r="D13" s="133" t="s">
        <v>86</v>
      </c>
      <c r="E13" s="133" t="s">
        <v>100</v>
      </c>
      <c r="F13" s="110">
        <f t="shared" si="0"/>
        <v>67.65</v>
      </c>
      <c r="G13" s="110">
        <v>67.65</v>
      </c>
      <c r="H13" s="110">
        <v>0</v>
      </c>
      <c r="I13" s="110">
        <v>0</v>
      </c>
      <c r="J13" s="135">
        <v>0</v>
      </c>
    </row>
    <row r="14" spans="1:10" ht="19.5" customHeight="1">
      <c r="A14" s="132" t="s">
        <v>98</v>
      </c>
      <c r="B14" s="132" t="s">
        <v>99</v>
      </c>
      <c r="C14" s="132" t="s">
        <v>101</v>
      </c>
      <c r="D14" s="133" t="s">
        <v>86</v>
      </c>
      <c r="E14" s="133" t="s">
        <v>102</v>
      </c>
      <c r="F14" s="110">
        <f t="shared" si="0"/>
        <v>33.82</v>
      </c>
      <c r="G14" s="110">
        <v>33.82</v>
      </c>
      <c r="H14" s="110">
        <v>0</v>
      </c>
      <c r="I14" s="110">
        <v>0</v>
      </c>
      <c r="J14" s="135">
        <v>0</v>
      </c>
    </row>
    <row r="15" spans="1:10" ht="19.5" customHeight="1">
      <c r="A15" s="132" t="s">
        <v>103</v>
      </c>
      <c r="B15" s="132" t="s">
        <v>104</v>
      </c>
      <c r="C15" s="132" t="s">
        <v>95</v>
      </c>
      <c r="D15" s="133" t="s">
        <v>86</v>
      </c>
      <c r="E15" s="133" t="s">
        <v>105</v>
      </c>
      <c r="F15" s="110">
        <f t="shared" si="0"/>
        <v>41.98</v>
      </c>
      <c r="G15" s="110">
        <v>41.98</v>
      </c>
      <c r="H15" s="110">
        <v>0</v>
      </c>
      <c r="I15" s="110">
        <v>0</v>
      </c>
      <c r="J15" s="135">
        <v>0</v>
      </c>
    </row>
    <row r="16" spans="1:10" ht="19.5" customHeight="1">
      <c r="A16" s="132" t="s">
        <v>103</v>
      </c>
      <c r="B16" s="132" t="s">
        <v>104</v>
      </c>
      <c r="C16" s="132" t="s">
        <v>90</v>
      </c>
      <c r="D16" s="133" t="s">
        <v>86</v>
      </c>
      <c r="E16" s="133" t="s">
        <v>106</v>
      </c>
      <c r="F16" s="110">
        <f t="shared" si="0"/>
        <v>11.96</v>
      </c>
      <c r="G16" s="110">
        <v>11.96</v>
      </c>
      <c r="H16" s="110">
        <v>0</v>
      </c>
      <c r="I16" s="110">
        <v>0</v>
      </c>
      <c r="J16" s="135">
        <v>0</v>
      </c>
    </row>
    <row r="17" spans="1:10" ht="19.5" customHeight="1">
      <c r="A17" s="132" t="s">
        <v>107</v>
      </c>
      <c r="B17" s="132" t="s">
        <v>95</v>
      </c>
      <c r="C17" s="132" t="s">
        <v>93</v>
      </c>
      <c r="D17" s="133" t="s">
        <v>86</v>
      </c>
      <c r="E17" s="133" t="s">
        <v>108</v>
      </c>
      <c r="F17" s="110">
        <f t="shared" si="0"/>
        <v>47.33</v>
      </c>
      <c r="G17" s="110">
        <v>47.33</v>
      </c>
      <c r="H17" s="110">
        <v>0</v>
      </c>
      <c r="I17" s="110">
        <v>0</v>
      </c>
      <c r="J17" s="135">
        <v>0</v>
      </c>
    </row>
    <row r="18" spans="1:10" ht="19.5" customHeight="1">
      <c r="A18" s="132" t="s">
        <v>107</v>
      </c>
      <c r="B18" s="132" t="s">
        <v>95</v>
      </c>
      <c r="C18" s="132" t="s">
        <v>90</v>
      </c>
      <c r="D18" s="133" t="s">
        <v>86</v>
      </c>
      <c r="E18" s="133" t="s">
        <v>109</v>
      </c>
      <c r="F18" s="110">
        <f t="shared" si="0"/>
        <v>20.27</v>
      </c>
      <c r="G18" s="110">
        <v>20.27</v>
      </c>
      <c r="H18" s="110">
        <v>0</v>
      </c>
      <c r="I18" s="110">
        <v>0</v>
      </c>
      <c r="J18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8320312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117</v>
      </c>
    </row>
    <row r="2" spans="1:8" ht="20.25" customHeight="1">
      <c r="A2" s="4" t="s">
        <v>118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5</v>
      </c>
      <c r="B3" s="89"/>
      <c r="C3" s="27"/>
      <c r="D3" s="27"/>
      <c r="E3" s="27"/>
      <c r="F3" s="27"/>
      <c r="G3" s="27"/>
      <c r="H3" s="8" t="s">
        <v>6</v>
      </c>
    </row>
    <row r="4" spans="1:8" ht="24" customHeight="1">
      <c r="A4" s="90" t="s">
        <v>7</v>
      </c>
      <c r="B4" s="91"/>
      <c r="C4" s="90" t="s">
        <v>8</v>
      </c>
      <c r="D4" s="92"/>
      <c r="E4" s="92"/>
      <c r="F4" s="92"/>
      <c r="G4" s="92"/>
      <c r="H4" s="91"/>
    </row>
    <row r="5" spans="1:8" ht="24" customHeight="1">
      <c r="A5" s="93" t="s">
        <v>9</v>
      </c>
      <c r="B5" s="94" t="s">
        <v>10</v>
      </c>
      <c r="C5" s="93" t="s">
        <v>9</v>
      </c>
      <c r="D5" s="93" t="s">
        <v>60</v>
      </c>
      <c r="E5" s="94" t="s">
        <v>119</v>
      </c>
      <c r="F5" s="95" t="s">
        <v>120</v>
      </c>
      <c r="G5" s="94" t="s">
        <v>121</v>
      </c>
      <c r="H5" s="95" t="s">
        <v>122</v>
      </c>
    </row>
    <row r="6" spans="1:8" ht="24" customHeight="1">
      <c r="A6" s="96" t="s">
        <v>123</v>
      </c>
      <c r="B6" s="97">
        <f>SUM(B7:B9)</f>
        <v>480.61</v>
      </c>
      <c r="C6" s="98" t="s">
        <v>124</v>
      </c>
      <c r="D6" s="97">
        <f aca="true" t="shared" si="0" ref="D6:D36">SUM(E6:H6)</f>
        <v>571.98</v>
      </c>
      <c r="E6" s="99">
        <f>SUM(E7:E36)</f>
        <v>571.98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125</v>
      </c>
      <c r="B7" s="97">
        <v>480.61</v>
      </c>
      <c r="C7" s="98" t="s">
        <v>126</v>
      </c>
      <c r="D7" s="97">
        <f t="shared" si="0"/>
        <v>63</v>
      </c>
      <c r="E7" s="99">
        <v>63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127</v>
      </c>
      <c r="B8" s="97">
        <v>0</v>
      </c>
      <c r="C8" s="98" t="s">
        <v>128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129</v>
      </c>
      <c r="B9" s="97">
        <v>0</v>
      </c>
      <c r="C9" s="98" t="s">
        <v>130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131</v>
      </c>
      <c r="B10" s="97">
        <f>SUM(B11:B14)</f>
        <v>91.37</v>
      </c>
      <c r="C10" s="98" t="s">
        <v>132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125</v>
      </c>
      <c r="B11" s="97">
        <v>91.37</v>
      </c>
      <c r="C11" s="98" t="s">
        <v>133</v>
      </c>
      <c r="D11" s="97">
        <f t="shared" si="0"/>
        <v>0</v>
      </c>
      <c r="E11" s="99">
        <v>0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127</v>
      </c>
      <c r="B12" s="97">
        <v>0</v>
      </c>
      <c r="C12" s="98" t="s">
        <v>134</v>
      </c>
      <c r="D12" s="97">
        <f t="shared" si="0"/>
        <v>400.78</v>
      </c>
      <c r="E12" s="99">
        <v>400.78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129</v>
      </c>
      <c r="B13" s="97">
        <v>0</v>
      </c>
      <c r="C13" s="98" t="s">
        <v>135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136</v>
      </c>
      <c r="B14" s="97">
        <v>0</v>
      </c>
      <c r="C14" s="98" t="s">
        <v>137</v>
      </c>
      <c r="D14" s="97">
        <f t="shared" si="0"/>
        <v>46.48</v>
      </c>
      <c r="E14" s="99">
        <v>46.48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138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139</v>
      </c>
      <c r="D16" s="97">
        <f t="shared" si="0"/>
        <v>18.21</v>
      </c>
      <c r="E16" s="99">
        <v>18.21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140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141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142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143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144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145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146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147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148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149</v>
      </c>
      <c r="D26" s="107">
        <f t="shared" si="0"/>
        <v>43.51</v>
      </c>
      <c r="E26" s="107">
        <v>43.51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150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151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152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153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154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155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156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157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158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159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39</v>
      </c>
      <c r="H37" s="100"/>
    </row>
    <row r="38" spans="1:8" ht="24" customHeight="1">
      <c r="A38" s="116"/>
      <c r="B38" s="100"/>
      <c r="C38" s="116" t="s">
        <v>160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55</v>
      </c>
      <c r="B40" s="120">
        <f>SUM(B6,B10)</f>
        <v>571.98</v>
      </c>
      <c r="C40" s="118" t="s">
        <v>56</v>
      </c>
      <c r="D40" s="119">
        <f>SUM(D7:D38)</f>
        <v>571.98</v>
      </c>
      <c r="E40" s="119">
        <f>SUM(E7:E38)</f>
        <v>571.98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777777778" right="0.5902777777777778" top="0.4722222222222222" bottom="0.03888888888888889" header="0.5118055555555555" footer="0"/>
  <pageSetup errors="blank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161</v>
      </c>
    </row>
    <row r="2" spans="1:41" ht="19.5" customHeight="1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5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6</v>
      </c>
    </row>
    <row r="4" spans="1:41" ht="19.5" customHeight="1">
      <c r="A4" s="9" t="s">
        <v>59</v>
      </c>
      <c r="B4" s="10"/>
      <c r="C4" s="10"/>
      <c r="D4" s="11"/>
      <c r="E4" s="76" t="s">
        <v>163</v>
      </c>
      <c r="F4" s="66" t="s">
        <v>164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165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4" t="s">
        <v>70</v>
      </c>
      <c r="B5" s="46"/>
      <c r="C5" s="55" t="s">
        <v>71</v>
      </c>
      <c r="D5" s="15" t="s">
        <v>116</v>
      </c>
      <c r="E5" s="77"/>
      <c r="F5" s="32" t="s">
        <v>60</v>
      </c>
      <c r="G5" s="78" t="s">
        <v>167</v>
      </c>
      <c r="H5" s="79"/>
      <c r="I5" s="85"/>
      <c r="J5" s="78" t="s">
        <v>168</v>
      </c>
      <c r="K5" s="79"/>
      <c r="L5" s="85"/>
      <c r="M5" s="78" t="s">
        <v>169</v>
      </c>
      <c r="N5" s="79"/>
      <c r="O5" s="85"/>
      <c r="P5" s="54" t="s">
        <v>60</v>
      </c>
      <c r="Q5" s="78" t="s">
        <v>167</v>
      </c>
      <c r="R5" s="79"/>
      <c r="S5" s="85"/>
      <c r="T5" s="78" t="s">
        <v>168</v>
      </c>
      <c r="U5" s="79"/>
      <c r="V5" s="85"/>
      <c r="W5" s="78" t="s">
        <v>169</v>
      </c>
      <c r="X5" s="79"/>
      <c r="Y5" s="85"/>
      <c r="Z5" s="32" t="s">
        <v>60</v>
      </c>
      <c r="AA5" s="78" t="s">
        <v>167</v>
      </c>
      <c r="AB5" s="79"/>
      <c r="AC5" s="85"/>
      <c r="AD5" s="78" t="s">
        <v>168</v>
      </c>
      <c r="AE5" s="79"/>
      <c r="AF5" s="85"/>
      <c r="AG5" s="78" t="s">
        <v>169</v>
      </c>
      <c r="AH5" s="79"/>
      <c r="AI5" s="85"/>
      <c r="AJ5" s="78" t="s">
        <v>170</v>
      </c>
      <c r="AK5" s="79"/>
      <c r="AL5" s="85"/>
      <c r="AM5" s="78" t="s">
        <v>122</v>
      </c>
      <c r="AN5" s="79"/>
      <c r="AO5" s="85"/>
    </row>
    <row r="6" spans="1:41" ht="29.25" customHeight="1">
      <c r="A6" s="80" t="s">
        <v>80</v>
      </c>
      <c r="B6" s="80" t="s">
        <v>81</v>
      </c>
      <c r="C6" s="21"/>
      <c r="D6" s="21"/>
      <c r="E6" s="81"/>
      <c r="F6" s="57"/>
      <c r="G6" s="37" t="s">
        <v>75</v>
      </c>
      <c r="H6" s="82" t="s">
        <v>112</v>
      </c>
      <c r="I6" s="82" t="s">
        <v>113</v>
      </c>
      <c r="J6" s="37" t="s">
        <v>75</v>
      </c>
      <c r="K6" s="82" t="s">
        <v>112</v>
      </c>
      <c r="L6" s="82" t="s">
        <v>113</v>
      </c>
      <c r="M6" s="37" t="s">
        <v>75</v>
      </c>
      <c r="N6" s="82" t="s">
        <v>112</v>
      </c>
      <c r="O6" s="39" t="s">
        <v>113</v>
      </c>
      <c r="P6" s="57"/>
      <c r="Q6" s="86" t="s">
        <v>75</v>
      </c>
      <c r="R6" s="22" t="s">
        <v>112</v>
      </c>
      <c r="S6" s="22" t="s">
        <v>113</v>
      </c>
      <c r="T6" s="86" t="s">
        <v>75</v>
      </c>
      <c r="U6" s="22" t="s">
        <v>112</v>
      </c>
      <c r="V6" s="21" t="s">
        <v>113</v>
      </c>
      <c r="W6" s="16" t="s">
        <v>75</v>
      </c>
      <c r="X6" s="86" t="s">
        <v>112</v>
      </c>
      <c r="Y6" s="22" t="s">
        <v>113</v>
      </c>
      <c r="Z6" s="57"/>
      <c r="AA6" s="37" t="s">
        <v>75</v>
      </c>
      <c r="AB6" s="80" t="s">
        <v>112</v>
      </c>
      <c r="AC6" s="80" t="s">
        <v>113</v>
      </c>
      <c r="AD6" s="37" t="s">
        <v>75</v>
      </c>
      <c r="AE6" s="80" t="s">
        <v>112</v>
      </c>
      <c r="AF6" s="80" t="s">
        <v>113</v>
      </c>
      <c r="AG6" s="37" t="s">
        <v>75</v>
      </c>
      <c r="AH6" s="82" t="s">
        <v>112</v>
      </c>
      <c r="AI6" s="82" t="s">
        <v>113</v>
      </c>
      <c r="AJ6" s="37" t="s">
        <v>75</v>
      </c>
      <c r="AK6" s="82" t="s">
        <v>112</v>
      </c>
      <c r="AL6" s="82" t="s">
        <v>113</v>
      </c>
      <c r="AM6" s="37" t="s">
        <v>75</v>
      </c>
      <c r="AN6" s="82" t="s">
        <v>112</v>
      </c>
      <c r="AO6" s="82" t="s">
        <v>113</v>
      </c>
    </row>
    <row r="7" spans="1:41" ht="19.5" customHeight="1">
      <c r="A7" s="24" t="s">
        <v>39</v>
      </c>
      <c r="B7" s="24" t="s">
        <v>39</v>
      </c>
      <c r="C7" s="24" t="s">
        <v>39</v>
      </c>
      <c r="D7" s="24" t="s">
        <v>60</v>
      </c>
      <c r="E7" s="42">
        <f aca="true" t="shared" si="0" ref="E7:E12">SUM(F7,P7,Z7)</f>
        <v>571.98</v>
      </c>
      <c r="F7" s="42">
        <f aca="true" t="shared" si="1" ref="F7:F12">SUM(G7,J7,M7)</f>
        <v>480.61</v>
      </c>
      <c r="G7" s="42">
        <f aca="true" t="shared" si="2" ref="G7:G12">SUM(H7:I7)</f>
        <v>480.61</v>
      </c>
      <c r="H7" s="42">
        <v>355.23</v>
      </c>
      <c r="I7" s="25">
        <v>125.38</v>
      </c>
      <c r="J7" s="42">
        <f aca="true" t="shared" si="3" ref="J7:J12">SUM(K7:L7)</f>
        <v>0</v>
      </c>
      <c r="K7" s="42">
        <v>0</v>
      </c>
      <c r="L7" s="25">
        <v>0</v>
      </c>
      <c r="M7" s="42">
        <f aca="true" t="shared" si="4" ref="M7:M12">SUM(N7:O7)</f>
        <v>0</v>
      </c>
      <c r="N7" s="42">
        <v>0</v>
      </c>
      <c r="O7" s="25">
        <v>0</v>
      </c>
      <c r="P7" s="26">
        <f aca="true" t="shared" si="5" ref="P7:P12">SUM(Q7,T7,W7)</f>
        <v>0</v>
      </c>
      <c r="Q7" s="42">
        <f aca="true" t="shared" si="6" ref="Q7:Q12">SUM(R7:S7)</f>
        <v>0</v>
      </c>
      <c r="R7" s="42">
        <v>0</v>
      </c>
      <c r="S7" s="25">
        <v>0</v>
      </c>
      <c r="T7" s="42">
        <f aca="true" t="shared" si="7" ref="T7:T12">SUM(U7:V7)</f>
        <v>0</v>
      </c>
      <c r="U7" s="42">
        <v>0</v>
      </c>
      <c r="V7" s="42">
        <v>0</v>
      </c>
      <c r="W7" s="42">
        <f aca="true" t="shared" si="8" ref="W7:W12">SUM(X7:Y7)</f>
        <v>0</v>
      </c>
      <c r="X7" s="42">
        <v>0</v>
      </c>
      <c r="Y7" s="25">
        <v>0</v>
      </c>
      <c r="Z7" s="26">
        <f aca="true" t="shared" si="9" ref="Z7:Z12">SUM(AA7,AD7,AG7,AJ7,AM7)</f>
        <v>91.37</v>
      </c>
      <c r="AA7" s="42">
        <f aca="true" t="shared" si="10" ref="AA7:AA12">SUM(AB7:AC7)</f>
        <v>91.37</v>
      </c>
      <c r="AB7" s="42">
        <v>0</v>
      </c>
      <c r="AC7" s="25">
        <v>91.37</v>
      </c>
      <c r="AD7" s="42">
        <f aca="true" t="shared" si="11" ref="AD7:AD12">SUM(AE7:AF7)</f>
        <v>0</v>
      </c>
      <c r="AE7" s="42">
        <v>0</v>
      </c>
      <c r="AF7" s="25">
        <v>0</v>
      </c>
      <c r="AG7" s="42">
        <f aca="true" t="shared" si="12" ref="AG7:AG12">SUM(AH7:AI7)</f>
        <v>0</v>
      </c>
      <c r="AH7" s="42">
        <v>0</v>
      </c>
      <c r="AI7" s="25">
        <v>0</v>
      </c>
      <c r="AJ7" s="42">
        <f aca="true" t="shared" si="13" ref="AJ7:AJ12">SUM(AK7:AL7)</f>
        <v>0</v>
      </c>
      <c r="AK7" s="42">
        <v>0</v>
      </c>
      <c r="AL7" s="25">
        <v>0</v>
      </c>
      <c r="AM7" s="42">
        <f aca="true" t="shared" si="14" ref="AM7:AM12">SUM(AN7:AO7)</f>
        <v>0</v>
      </c>
      <c r="AN7" s="42">
        <v>0</v>
      </c>
      <c r="AO7" s="25">
        <v>0</v>
      </c>
    </row>
    <row r="8" spans="1:41" ht="19.5" customHeight="1">
      <c r="A8" s="24" t="s">
        <v>39</v>
      </c>
      <c r="B8" s="24" t="s">
        <v>171</v>
      </c>
      <c r="C8" s="24" t="s">
        <v>39</v>
      </c>
      <c r="D8" s="24" t="s">
        <v>172</v>
      </c>
      <c r="E8" s="42">
        <f t="shared" si="0"/>
        <v>506.98</v>
      </c>
      <c r="F8" s="42">
        <f t="shared" si="1"/>
        <v>478.61</v>
      </c>
      <c r="G8" s="42">
        <f t="shared" si="2"/>
        <v>478.61</v>
      </c>
      <c r="H8" s="42">
        <v>355.23</v>
      </c>
      <c r="I8" s="25">
        <v>123.38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28.37</v>
      </c>
      <c r="AA8" s="42">
        <f t="shared" si="10"/>
        <v>28.37</v>
      </c>
      <c r="AB8" s="42">
        <v>0</v>
      </c>
      <c r="AC8" s="25">
        <v>28.37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171</v>
      </c>
      <c r="B9" s="24" t="s">
        <v>173</v>
      </c>
      <c r="C9" s="24" t="s">
        <v>86</v>
      </c>
      <c r="D9" s="24" t="s">
        <v>174</v>
      </c>
      <c r="E9" s="42">
        <f t="shared" si="0"/>
        <v>306.3</v>
      </c>
      <c r="F9" s="42">
        <f t="shared" si="1"/>
        <v>306.3</v>
      </c>
      <c r="G9" s="42">
        <f t="shared" si="2"/>
        <v>306.3</v>
      </c>
      <c r="H9" s="42">
        <v>306.3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171</v>
      </c>
      <c r="B10" s="24" t="s">
        <v>175</v>
      </c>
      <c r="C10" s="24" t="s">
        <v>86</v>
      </c>
      <c r="D10" s="24" t="s">
        <v>176</v>
      </c>
      <c r="E10" s="42">
        <f t="shared" si="0"/>
        <v>200.68</v>
      </c>
      <c r="F10" s="42">
        <f t="shared" si="1"/>
        <v>172.31</v>
      </c>
      <c r="G10" s="42">
        <f t="shared" si="2"/>
        <v>172.31</v>
      </c>
      <c r="H10" s="42">
        <v>48.93</v>
      </c>
      <c r="I10" s="25">
        <v>123.38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28.37</v>
      </c>
      <c r="AA10" s="42">
        <f t="shared" si="10"/>
        <v>28.37</v>
      </c>
      <c r="AB10" s="42">
        <v>0</v>
      </c>
      <c r="AC10" s="25">
        <v>28.37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39</v>
      </c>
      <c r="B11" s="24" t="s">
        <v>177</v>
      </c>
      <c r="C11" s="24" t="s">
        <v>39</v>
      </c>
      <c r="D11" s="24" t="s">
        <v>178</v>
      </c>
      <c r="E11" s="42">
        <f t="shared" si="0"/>
        <v>65</v>
      </c>
      <c r="F11" s="42">
        <f t="shared" si="1"/>
        <v>2</v>
      </c>
      <c r="G11" s="42">
        <f t="shared" si="2"/>
        <v>2</v>
      </c>
      <c r="H11" s="42">
        <v>0</v>
      </c>
      <c r="I11" s="25">
        <v>2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63</v>
      </c>
      <c r="AA11" s="42">
        <f t="shared" si="10"/>
        <v>63</v>
      </c>
      <c r="AB11" s="42">
        <v>0</v>
      </c>
      <c r="AC11" s="25">
        <v>63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177</v>
      </c>
      <c r="B12" s="24" t="s">
        <v>175</v>
      </c>
      <c r="C12" s="24" t="s">
        <v>86</v>
      </c>
      <c r="D12" s="24" t="s">
        <v>179</v>
      </c>
      <c r="E12" s="42">
        <f t="shared" si="0"/>
        <v>65</v>
      </c>
      <c r="F12" s="42">
        <f t="shared" si="1"/>
        <v>2</v>
      </c>
      <c r="G12" s="42">
        <f t="shared" si="2"/>
        <v>2</v>
      </c>
      <c r="H12" s="42">
        <v>0</v>
      </c>
      <c r="I12" s="25">
        <v>2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63</v>
      </c>
      <c r="AA12" s="42">
        <f t="shared" si="10"/>
        <v>63</v>
      </c>
      <c r="AB12" s="42">
        <v>0</v>
      </c>
      <c r="AC12" s="25">
        <v>63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777777778" right="0.5902777777777778" top="0.5902777777777778" bottom="0.5902777777777778" header="0.5902777777777778" footer="0.39305555555555555"/>
  <pageSetup errors="blank" fitToHeight="100" fitToWidth="1" horizontalDpi="600" verticalDpi="600" orientation="landscape" paperSize="9" scale="3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2"/>
  <sheetViews>
    <sheetView showGridLines="0" showZeros="0" view="pageBreakPreview" zoomScale="90" zoomScaleSheetLayoutView="90" workbookViewId="0" topLeftCell="BZ1">
      <selection activeCell="BX1" sqref="BX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180</v>
      </c>
    </row>
    <row r="2" spans="2:113" ht="19.5" customHeight="1">
      <c r="B2" s="60"/>
      <c r="C2" s="60"/>
      <c r="D2" s="60"/>
      <c r="E2" s="60"/>
      <c r="F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 t="s">
        <v>181</v>
      </c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</row>
    <row r="3" spans="1:113" ht="19.5" customHeight="1">
      <c r="A3" s="61" t="s">
        <v>5</v>
      </c>
      <c r="B3" s="48"/>
      <c r="C3" s="48"/>
      <c r="D3" s="48"/>
      <c r="F3" s="62"/>
      <c r="DI3" s="3" t="s">
        <v>6</v>
      </c>
    </row>
    <row r="4" spans="1:113" ht="19.5" customHeight="1">
      <c r="A4" s="63" t="s">
        <v>59</v>
      </c>
      <c r="B4" s="64"/>
      <c r="C4" s="64"/>
      <c r="D4" s="65"/>
      <c r="E4" s="31" t="s">
        <v>60</v>
      </c>
      <c r="F4" s="66" t="s">
        <v>182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183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184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185</v>
      </c>
      <c r="BI4" s="67"/>
      <c r="BJ4" s="67"/>
      <c r="BK4" s="67"/>
      <c r="BL4" s="71"/>
      <c r="BM4" s="66" t="s">
        <v>186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187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188</v>
      </c>
      <c r="CS4" s="73"/>
      <c r="CT4" s="74"/>
      <c r="CU4" s="72" t="s">
        <v>189</v>
      </c>
      <c r="CV4" s="73"/>
      <c r="CW4" s="73"/>
      <c r="CX4" s="73"/>
      <c r="CY4" s="73"/>
      <c r="CZ4" s="74"/>
      <c r="DA4" s="72" t="s">
        <v>190</v>
      </c>
      <c r="DB4" s="73"/>
      <c r="DC4" s="74"/>
      <c r="DD4" s="66" t="s">
        <v>191</v>
      </c>
      <c r="DE4" s="67"/>
      <c r="DF4" s="67"/>
      <c r="DG4" s="67"/>
      <c r="DH4" s="67"/>
      <c r="DI4" s="71"/>
    </row>
    <row r="5" spans="1:113" ht="19.5" customHeight="1">
      <c r="A5" s="9" t="s">
        <v>70</v>
      </c>
      <c r="B5" s="10"/>
      <c r="C5" s="11"/>
      <c r="D5" s="31" t="s">
        <v>192</v>
      </c>
      <c r="E5" s="16"/>
      <c r="F5" s="68" t="s">
        <v>75</v>
      </c>
      <c r="G5" s="68" t="s">
        <v>193</v>
      </c>
      <c r="H5" s="68" t="s">
        <v>194</v>
      </c>
      <c r="I5" s="68" t="s">
        <v>195</v>
      </c>
      <c r="J5" s="68" t="s">
        <v>196</v>
      </c>
      <c r="K5" s="68" t="s">
        <v>197</v>
      </c>
      <c r="L5" s="68" t="s">
        <v>198</v>
      </c>
      <c r="M5" s="68" t="s">
        <v>199</v>
      </c>
      <c r="N5" s="68" t="s">
        <v>200</v>
      </c>
      <c r="O5" s="68" t="s">
        <v>201</v>
      </c>
      <c r="P5" s="68" t="s">
        <v>202</v>
      </c>
      <c r="Q5" s="68" t="s">
        <v>108</v>
      </c>
      <c r="R5" s="68" t="s">
        <v>203</v>
      </c>
      <c r="S5" s="68" t="s">
        <v>204</v>
      </c>
      <c r="T5" s="68" t="s">
        <v>75</v>
      </c>
      <c r="U5" s="68" t="s">
        <v>205</v>
      </c>
      <c r="V5" s="68" t="s">
        <v>206</v>
      </c>
      <c r="W5" s="68" t="s">
        <v>207</v>
      </c>
      <c r="X5" s="68" t="s">
        <v>208</v>
      </c>
      <c r="Y5" s="68" t="s">
        <v>209</v>
      </c>
      <c r="Z5" s="68" t="s">
        <v>210</v>
      </c>
      <c r="AA5" s="68" t="s">
        <v>211</v>
      </c>
      <c r="AB5" s="68" t="s">
        <v>212</v>
      </c>
      <c r="AC5" s="68" t="s">
        <v>213</v>
      </c>
      <c r="AD5" s="68" t="s">
        <v>214</v>
      </c>
      <c r="AE5" s="68" t="s">
        <v>215</v>
      </c>
      <c r="AF5" s="68" t="s">
        <v>216</v>
      </c>
      <c r="AG5" s="68" t="s">
        <v>217</v>
      </c>
      <c r="AH5" s="68" t="s">
        <v>218</v>
      </c>
      <c r="AI5" s="68" t="s">
        <v>219</v>
      </c>
      <c r="AJ5" s="68" t="s">
        <v>220</v>
      </c>
      <c r="AK5" s="68" t="s">
        <v>221</v>
      </c>
      <c r="AL5" s="68" t="s">
        <v>222</v>
      </c>
      <c r="AM5" s="68" t="s">
        <v>223</v>
      </c>
      <c r="AN5" s="68" t="s">
        <v>224</v>
      </c>
      <c r="AO5" s="68" t="s">
        <v>225</v>
      </c>
      <c r="AP5" s="68" t="s">
        <v>226</v>
      </c>
      <c r="AQ5" s="68" t="s">
        <v>227</v>
      </c>
      <c r="AR5" s="68" t="s">
        <v>228</v>
      </c>
      <c r="AS5" s="68" t="s">
        <v>229</v>
      </c>
      <c r="AT5" s="68" t="s">
        <v>230</v>
      </c>
      <c r="AU5" s="68" t="s">
        <v>231</v>
      </c>
      <c r="AV5" s="68" t="s">
        <v>75</v>
      </c>
      <c r="AW5" s="68" t="s">
        <v>232</v>
      </c>
      <c r="AX5" s="68" t="s">
        <v>233</v>
      </c>
      <c r="AY5" s="68" t="s">
        <v>234</v>
      </c>
      <c r="AZ5" s="68" t="s">
        <v>235</v>
      </c>
      <c r="BA5" s="68" t="s">
        <v>236</v>
      </c>
      <c r="BB5" s="68" t="s">
        <v>237</v>
      </c>
      <c r="BC5" s="68" t="s">
        <v>238</v>
      </c>
      <c r="BD5" s="68" t="s">
        <v>239</v>
      </c>
      <c r="BE5" s="68" t="s">
        <v>240</v>
      </c>
      <c r="BF5" s="68" t="s">
        <v>241</v>
      </c>
      <c r="BG5" s="15" t="s">
        <v>242</v>
      </c>
      <c r="BH5" s="15" t="s">
        <v>75</v>
      </c>
      <c r="BI5" s="15" t="s">
        <v>243</v>
      </c>
      <c r="BJ5" s="15" t="s">
        <v>244</v>
      </c>
      <c r="BK5" s="15" t="s">
        <v>245</v>
      </c>
      <c r="BL5" s="15" t="s">
        <v>246</v>
      </c>
      <c r="BM5" s="68" t="s">
        <v>75</v>
      </c>
      <c r="BN5" s="68" t="s">
        <v>247</v>
      </c>
      <c r="BO5" s="68" t="s">
        <v>248</v>
      </c>
      <c r="BP5" s="68" t="s">
        <v>249</v>
      </c>
      <c r="BQ5" s="68" t="s">
        <v>250</v>
      </c>
      <c r="BR5" s="68" t="s">
        <v>251</v>
      </c>
      <c r="BS5" s="68" t="s">
        <v>252</v>
      </c>
      <c r="BT5" s="68" t="s">
        <v>253</v>
      </c>
      <c r="BU5" s="68" t="s">
        <v>254</v>
      </c>
      <c r="BV5" s="68" t="s">
        <v>255</v>
      </c>
      <c r="BW5" s="35" t="s">
        <v>256</v>
      </c>
      <c r="BX5" s="35" t="s">
        <v>257</v>
      </c>
      <c r="BY5" s="68" t="s">
        <v>258</v>
      </c>
      <c r="BZ5" s="68" t="s">
        <v>75</v>
      </c>
      <c r="CA5" s="68" t="s">
        <v>247</v>
      </c>
      <c r="CB5" s="68" t="s">
        <v>248</v>
      </c>
      <c r="CC5" s="68" t="s">
        <v>249</v>
      </c>
      <c r="CD5" s="68" t="s">
        <v>250</v>
      </c>
      <c r="CE5" s="68" t="s">
        <v>251</v>
      </c>
      <c r="CF5" s="68" t="s">
        <v>252</v>
      </c>
      <c r="CG5" s="68" t="s">
        <v>253</v>
      </c>
      <c r="CH5" s="68" t="s">
        <v>259</v>
      </c>
      <c r="CI5" s="68" t="s">
        <v>260</v>
      </c>
      <c r="CJ5" s="68" t="s">
        <v>261</v>
      </c>
      <c r="CK5" s="68" t="s">
        <v>262</v>
      </c>
      <c r="CL5" s="68" t="s">
        <v>254</v>
      </c>
      <c r="CM5" s="68" t="s">
        <v>255</v>
      </c>
      <c r="CN5" s="68" t="s">
        <v>263</v>
      </c>
      <c r="CO5" s="35" t="s">
        <v>256</v>
      </c>
      <c r="CP5" s="35" t="s">
        <v>257</v>
      </c>
      <c r="CQ5" s="68" t="s">
        <v>264</v>
      </c>
      <c r="CR5" s="35" t="s">
        <v>75</v>
      </c>
      <c r="CS5" s="35" t="s">
        <v>265</v>
      </c>
      <c r="CT5" s="68" t="s">
        <v>266</v>
      </c>
      <c r="CU5" s="35" t="s">
        <v>75</v>
      </c>
      <c r="CV5" s="35" t="s">
        <v>265</v>
      </c>
      <c r="CW5" s="68" t="s">
        <v>267</v>
      </c>
      <c r="CX5" s="35" t="s">
        <v>268</v>
      </c>
      <c r="CY5" s="35" t="s">
        <v>269</v>
      </c>
      <c r="CZ5" s="15" t="s">
        <v>266</v>
      </c>
      <c r="DA5" s="35" t="s">
        <v>75</v>
      </c>
      <c r="DB5" s="35" t="s">
        <v>190</v>
      </c>
      <c r="DC5" s="35" t="s">
        <v>270</v>
      </c>
      <c r="DD5" s="68" t="s">
        <v>75</v>
      </c>
      <c r="DE5" s="68" t="s">
        <v>271</v>
      </c>
      <c r="DF5" s="68" t="s">
        <v>272</v>
      </c>
      <c r="DG5" s="68" t="s">
        <v>270</v>
      </c>
      <c r="DH5" s="68" t="s">
        <v>273</v>
      </c>
      <c r="DI5" s="68" t="s">
        <v>191</v>
      </c>
    </row>
    <row r="6" spans="1:113" ht="30.75" customHeight="1">
      <c r="A6" s="18" t="s">
        <v>80</v>
      </c>
      <c r="B6" s="17" t="s">
        <v>81</v>
      </c>
      <c r="C6" s="19" t="s">
        <v>82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39</v>
      </c>
      <c r="B7" s="41" t="s">
        <v>39</v>
      </c>
      <c r="C7" s="41" t="s">
        <v>39</v>
      </c>
      <c r="D7" s="41" t="s">
        <v>60</v>
      </c>
      <c r="E7" s="69">
        <f aca="true" t="shared" si="0" ref="E7:E22">SUM(F7,T7,AV7,BH7,BM7,BZ7,CR7,CU7,DA7,DD7)</f>
        <v>480.61</v>
      </c>
      <c r="F7" s="69">
        <v>306.3</v>
      </c>
      <c r="G7" s="69">
        <v>175.31</v>
      </c>
      <c r="H7" s="69">
        <v>24</v>
      </c>
      <c r="I7" s="69">
        <v>0</v>
      </c>
      <c r="J7" s="69">
        <v>0</v>
      </c>
      <c r="K7" s="69">
        <v>14.61</v>
      </c>
      <c r="L7" s="69">
        <v>30.99</v>
      </c>
      <c r="M7" s="69">
        <v>15.49</v>
      </c>
      <c r="N7" s="69">
        <v>18.21</v>
      </c>
      <c r="O7" s="70">
        <v>0</v>
      </c>
      <c r="P7" s="70">
        <v>4.45</v>
      </c>
      <c r="Q7" s="70">
        <v>23.24</v>
      </c>
      <c r="R7" s="70">
        <v>0</v>
      </c>
      <c r="S7" s="70">
        <v>0</v>
      </c>
      <c r="T7" s="70">
        <v>172.31</v>
      </c>
      <c r="U7" s="70">
        <v>15.26</v>
      </c>
      <c r="V7" s="70">
        <v>14.59</v>
      </c>
      <c r="W7" s="70">
        <v>2.2</v>
      </c>
      <c r="X7" s="70">
        <v>0</v>
      </c>
      <c r="Y7" s="70">
        <v>0</v>
      </c>
      <c r="Z7" s="70">
        <v>0</v>
      </c>
      <c r="AA7" s="70">
        <v>0.79</v>
      </c>
      <c r="AB7" s="70">
        <v>0</v>
      </c>
      <c r="AC7" s="70">
        <v>16.65</v>
      </c>
      <c r="AD7" s="70">
        <v>24</v>
      </c>
      <c r="AE7" s="70">
        <v>0</v>
      </c>
      <c r="AF7" s="70">
        <v>0.35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27.6</v>
      </c>
      <c r="AO7" s="70">
        <v>40</v>
      </c>
      <c r="AP7" s="70">
        <v>3.87</v>
      </c>
      <c r="AQ7" s="70">
        <v>0</v>
      </c>
      <c r="AR7" s="70">
        <v>4.5</v>
      </c>
      <c r="AS7" s="70">
        <v>0</v>
      </c>
      <c r="AT7" s="70">
        <v>0</v>
      </c>
      <c r="AU7" s="70">
        <v>22.5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2</v>
      </c>
      <c r="BN7" s="70">
        <v>0</v>
      </c>
      <c r="BO7" s="70">
        <v>2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1" t="s">
        <v>39</v>
      </c>
      <c r="B8" s="41" t="s">
        <v>39</v>
      </c>
      <c r="C8" s="41" t="s">
        <v>39</v>
      </c>
      <c r="D8" s="41" t="s">
        <v>274</v>
      </c>
      <c r="E8" s="69">
        <f t="shared" si="0"/>
        <v>372.40999999999997</v>
      </c>
      <c r="F8" s="69">
        <v>198.1</v>
      </c>
      <c r="G8" s="69">
        <v>175.31</v>
      </c>
      <c r="H8" s="69">
        <v>3.73</v>
      </c>
      <c r="I8" s="69">
        <v>0</v>
      </c>
      <c r="J8" s="69">
        <v>0</v>
      </c>
      <c r="K8" s="69">
        <v>14.61</v>
      </c>
      <c r="L8" s="69">
        <v>0</v>
      </c>
      <c r="M8" s="69">
        <v>0</v>
      </c>
      <c r="N8" s="69">
        <v>0</v>
      </c>
      <c r="O8" s="70">
        <v>0</v>
      </c>
      <c r="P8" s="70">
        <v>4.45</v>
      </c>
      <c r="Q8" s="70">
        <v>0</v>
      </c>
      <c r="R8" s="70">
        <v>0</v>
      </c>
      <c r="S8" s="70">
        <v>0</v>
      </c>
      <c r="T8" s="70">
        <v>172.31</v>
      </c>
      <c r="U8" s="70">
        <v>15.26</v>
      </c>
      <c r="V8" s="70">
        <v>14.59</v>
      </c>
      <c r="W8" s="70">
        <v>2.2</v>
      </c>
      <c r="X8" s="70">
        <v>0</v>
      </c>
      <c r="Y8" s="70">
        <v>0</v>
      </c>
      <c r="Z8" s="70">
        <v>0</v>
      </c>
      <c r="AA8" s="70">
        <v>0.79</v>
      </c>
      <c r="AB8" s="70">
        <v>0</v>
      </c>
      <c r="AC8" s="70">
        <v>16.65</v>
      </c>
      <c r="AD8" s="70">
        <v>24</v>
      </c>
      <c r="AE8" s="70">
        <v>0</v>
      </c>
      <c r="AF8" s="70">
        <v>0.35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27.6</v>
      </c>
      <c r="AO8" s="70">
        <v>40</v>
      </c>
      <c r="AP8" s="70">
        <v>3.87</v>
      </c>
      <c r="AQ8" s="70">
        <v>0</v>
      </c>
      <c r="AR8" s="70">
        <v>4.5</v>
      </c>
      <c r="AS8" s="70">
        <v>0</v>
      </c>
      <c r="AT8" s="70">
        <v>0</v>
      </c>
      <c r="AU8" s="70">
        <v>22.5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2</v>
      </c>
      <c r="BN8" s="70">
        <v>0</v>
      </c>
      <c r="BO8" s="70">
        <v>2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1" t="s">
        <v>39</v>
      </c>
      <c r="B9" s="41" t="s">
        <v>39</v>
      </c>
      <c r="C9" s="41" t="s">
        <v>39</v>
      </c>
      <c r="D9" s="41" t="s">
        <v>275</v>
      </c>
      <c r="E9" s="69">
        <f t="shared" si="0"/>
        <v>372.40999999999997</v>
      </c>
      <c r="F9" s="69">
        <v>198.1</v>
      </c>
      <c r="G9" s="69">
        <v>175.31</v>
      </c>
      <c r="H9" s="69">
        <v>3.73</v>
      </c>
      <c r="I9" s="69">
        <v>0</v>
      </c>
      <c r="J9" s="69">
        <v>0</v>
      </c>
      <c r="K9" s="69">
        <v>14.61</v>
      </c>
      <c r="L9" s="69">
        <v>0</v>
      </c>
      <c r="M9" s="69">
        <v>0</v>
      </c>
      <c r="N9" s="69">
        <v>0</v>
      </c>
      <c r="O9" s="70">
        <v>0</v>
      </c>
      <c r="P9" s="70">
        <v>4.45</v>
      </c>
      <c r="Q9" s="70">
        <v>0</v>
      </c>
      <c r="R9" s="70">
        <v>0</v>
      </c>
      <c r="S9" s="70">
        <v>0</v>
      </c>
      <c r="T9" s="70">
        <v>172.31</v>
      </c>
      <c r="U9" s="70">
        <v>15.26</v>
      </c>
      <c r="V9" s="70">
        <v>14.59</v>
      </c>
      <c r="W9" s="70">
        <v>2.2</v>
      </c>
      <c r="X9" s="70">
        <v>0</v>
      </c>
      <c r="Y9" s="70">
        <v>0</v>
      </c>
      <c r="Z9" s="70">
        <v>0</v>
      </c>
      <c r="AA9" s="70">
        <v>0.79</v>
      </c>
      <c r="AB9" s="70">
        <v>0</v>
      </c>
      <c r="AC9" s="70">
        <v>16.65</v>
      </c>
      <c r="AD9" s="70">
        <v>24</v>
      </c>
      <c r="AE9" s="70">
        <v>0</v>
      </c>
      <c r="AF9" s="70">
        <v>0.35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27.6</v>
      </c>
      <c r="AO9" s="70">
        <v>40</v>
      </c>
      <c r="AP9" s="70">
        <v>3.87</v>
      </c>
      <c r="AQ9" s="70">
        <v>0</v>
      </c>
      <c r="AR9" s="70">
        <v>4.5</v>
      </c>
      <c r="AS9" s="70">
        <v>0</v>
      </c>
      <c r="AT9" s="70">
        <v>0</v>
      </c>
      <c r="AU9" s="70">
        <v>22.5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2</v>
      </c>
      <c r="BN9" s="70">
        <v>0</v>
      </c>
      <c r="BO9" s="70">
        <v>2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1" t="s">
        <v>92</v>
      </c>
      <c r="B10" s="41" t="s">
        <v>90</v>
      </c>
      <c r="C10" s="41" t="s">
        <v>93</v>
      </c>
      <c r="D10" s="41" t="s">
        <v>276</v>
      </c>
      <c r="E10" s="69">
        <f t="shared" si="0"/>
        <v>225.53</v>
      </c>
      <c r="F10" s="69">
        <v>198.1</v>
      </c>
      <c r="G10" s="69">
        <v>175.31</v>
      </c>
      <c r="H10" s="69">
        <v>3.73</v>
      </c>
      <c r="I10" s="69">
        <v>0</v>
      </c>
      <c r="J10" s="69">
        <v>0</v>
      </c>
      <c r="K10" s="69">
        <v>14.61</v>
      </c>
      <c r="L10" s="69">
        <v>0</v>
      </c>
      <c r="M10" s="69">
        <v>0</v>
      </c>
      <c r="N10" s="69">
        <v>0</v>
      </c>
      <c r="O10" s="70">
        <v>0</v>
      </c>
      <c r="P10" s="70">
        <v>4.45</v>
      </c>
      <c r="Q10" s="70">
        <v>0</v>
      </c>
      <c r="R10" s="70">
        <v>0</v>
      </c>
      <c r="S10" s="70">
        <v>0</v>
      </c>
      <c r="T10" s="70">
        <v>27.43</v>
      </c>
      <c r="U10" s="70">
        <v>15.26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8.3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3.87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1" t="s">
        <v>92</v>
      </c>
      <c r="B11" s="41" t="s">
        <v>90</v>
      </c>
      <c r="C11" s="41" t="s">
        <v>95</v>
      </c>
      <c r="D11" s="41" t="s">
        <v>277</v>
      </c>
      <c r="E11" s="69">
        <f t="shared" si="0"/>
        <v>146.88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144.88</v>
      </c>
      <c r="U11" s="70">
        <v>0</v>
      </c>
      <c r="V11" s="70">
        <v>14.59</v>
      </c>
      <c r="W11" s="70">
        <v>2.2</v>
      </c>
      <c r="X11" s="70">
        <v>0</v>
      </c>
      <c r="Y11" s="70">
        <v>0</v>
      </c>
      <c r="Z11" s="70">
        <v>0</v>
      </c>
      <c r="AA11" s="70">
        <v>0.79</v>
      </c>
      <c r="AB11" s="70">
        <v>0</v>
      </c>
      <c r="AC11" s="70">
        <v>16.65</v>
      </c>
      <c r="AD11" s="70">
        <v>15.7</v>
      </c>
      <c r="AE11" s="70">
        <v>0</v>
      </c>
      <c r="AF11" s="70">
        <v>0.35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27.6</v>
      </c>
      <c r="AO11" s="70">
        <v>40</v>
      </c>
      <c r="AP11" s="70">
        <v>0</v>
      </c>
      <c r="AQ11" s="70">
        <v>0</v>
      </c>
      <c r="AR11" s="70">
        <v>4.5</v>
      </c>
      <c r="AS11" s="70">
        <v>0</v>
      </c>
      <c r="AT11" s="70">
        <v>0</v>
      </c>
      <c r="AU11" s="70">
        <v>22.5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2</v>
      </c>
      <c r="BN11" s="70">
        <v>0</v>
      </c>
      <c r="BO11" s="70">
        <v>2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1" t="s">
        <v>39</v>
      </c>
      <c r="B12" s="41" t="s">
        <v>39</v>
      </c>
      <c r="C12" s="41" t="s">
        <v>39</v>
      </c>
      <c r="D12" s="41" t="s">
        <v>278</v>
      </c>
      <c r="E12" s="69">
        <f t="shared" si="0"/>
        <v>46.48</v>
      </c>
      <c r="F12" s="69">
        <v>46.48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30.99</v>
      </c>
      <c r="M12" s="69">
        <v>15.49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1" t="s">
        <v>39</v>
      </c>
      <c r="B13" s="41" t="s">
        <v>39</v>
      </c>
      <c r="C13" s="41" t="s">
        <v>39</v>
      </c>
      <c r="D13" s="41" t="s">
        <v>279</v>
      </c>
      <c r="E13" s="69">
        <f t="shared" si="0"/>
        <v>46.48</v>
      </c>
      <c r="F13" s="69">
        <v>46.48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30.99</v>
      </c>
      <c r="M13" s="69">
        <v>15.49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1" t="s">
        <v>98</v>
      </c>
      <c r="B14" s="41" t="s">
        <v>99</v>
      </c>
      <c r="C14" s="41" t="s">
        <v>99</v>
      </c>
      <c r="D14" s="41" t="s">
        <v>280</v>
      </c>
      <c r="E14" s="69">
        <f t="shared" si="0"/>
        <v>30.99</v>
      </c>
      <c r="F14" s="69">
        <v>30.99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30.99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1" t="s">
        <v>98</v>
      </c>
      <c r="B15" s="41" t="s">
        <v>99</v>
      </c>
      <c r="C15" s="41" t="s">
        <v>101</v>
      </c>
      <c r="D15" s="41" t="s">
        <v>281</v>
      </c>
      <c r="E15" s="69">
        <f t="shared" si="0"/>
        <v>15.49</v>
      </c>
      <c r="F15" s="69">
        <v>15.49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15.49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1" t="s">
        <v>39</v>
      </c>
      <c r="B16" s="41" t="s">
        <v>39</v>
      </c>
      <c r="C16" s="41" t="s">
        <v>39</v>
      </c>
      <c r="D16" s="41" t="s">
        <v>282</v>
      </c>
      <c r="E16" s="69">
        <f t="shared" si="0"/>
        <v>18.21</v>
      </c>
      <c r="F16" s="69">
        <v>18.21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18.21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1" t="s">
        <v>39</v>
      </c>
      <c r="B17" s="41" t="s">
        <v>39</v>
      </c>
      <c r="C17" s="41" t="s">
        <v>39</v>
      </c>
      <c r="D17" s="41" t="s">
        <v>283</v>
      </c>
      <c r="E17" s="69">
        <f t="shared" si="0"/>
        <v>18.21</v>
      </c>
      <c r="F17" s="69">
        <v>18.21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18.21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1" t="s">
        <v>103</v>
      </c>
      <c r="B18" s="41" t="s">
        <v>104</v>
      </c>
      <c r="C18" s="41" t="s">
        <v>95</v>
      </c>
      <c r="D18" s="41" t="s">
        <v>284</v>
      </c>
      <c r="E18" s="69">
        <f t="shared" si="0"/>
        <v>18.21</v>
      </c>
      <c r="F18" s="69">
        <v>18.21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18.21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1" t="s">
        <v>39</v>
      </c>
      <c r="B19" s="41" t="s">
        <v>39</v>
      </c>
      <c r="C19" s="41" t="s">
        <v>39</v>
      </c>
      <c r="D19" s="41" t="s">
        <v>285</v>
      </c>
      <c r="E19" s="69">
        <f t="shared" si="0"/>
        <v>43.51</v>
      </c>
      <c r="F19" s="69">
        <v>43.51</v>
      </c>
      <c r="G19" s="69">
        <v>0</v>
      </c>
      <c r="H19" s="69">
        <v>20.27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23.24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1" t="s">
        <v>39</v>
      </c>
      <c r="B20" s="41" t="s">
        <v>39</v>
      </c>
      <c r="C20" s="41" t="s">
        <v>39</v>
      </c>
      <c r="D20" s="41" t="s">
        <v>286</v>
      </c>
      <c r="E20" s="69">
        <f t="shared" si="0"/>
        <v>43.51</v>
      </c>
      <c r="F20" s="69">
        <v>43.51</v>
      </c>
      <c r="G20" s="69">
        <v>0</v>
      </c>
      <c r="H20" s="69">
        <v>20.27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23.24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1" t="s">
        <v>107</v>
      </c>
      <c r="B21" s="41" t="s">
        <v>95</v>
      </c>
      <c r="C21" s="41" t="s">
        <v>93</v>
      </c>
      <c r="D21" s="41" t="s">
        <v>287</v>
      </c>
      <c r="E21" s="69">
        <f t="shared" si="0"/>
        <v>23.24</v>
      </c>
      <c r="F21" s="69">
        <v>23.24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23.24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1" t="s">
        <v>107</v>
      </c>
      <c r="B22" s="41" t="s">
        <v>95</v>
      </c>
      <c r="C22" s="41" t="s">
        <v>90</v>
      </c>
      <c r="D22" s="41" t="s">
        <v>288</v>
      </c>
      <c r="E22" s="69">
        <f t="shared" si="0"/>
        <v>20.27</v>
      </c>
      <c r="F22" s="69">
        <v>20.27</v>
      </c>
      <c r="G22" s="69">
        <v>0</v>
      </c>
      <c r="H22" s="69">
        <v>20.27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</sheetData>
  <sheetProtection/>
  <mergeCells count="122"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05555555555555" right="0.3145833333333333" top="0.7083333333333334" bottom="0.9840277777777777" header="0.5118055555555555" footer="0.5118055555555555"/>
  <pageSetup errors="blank" fitToHeight="1000" horizontalDpi="600" verticalDpi="600" orientation="landscape" paperSize="9" scale="51"/>
  <colBreaks count="3" manualBreakCount="3">
    <brk id="19" max="65535" man="1"/>
    <brk id="47" max="65535" man="1"/>
    <brk id="7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289</v>
      </c>
    </row>
    <row r="2" spans="1:7" ht="25.5" customHeight="1">
      <c r="A2" s="4" t="s">
        <v>290</v>
      </c>
      <c r="B2" s="4"/>
      <c r="C2" s="4"/>
      <c r="D2" s="4"/>
      <c r="E2" s="4"/>
      <c r="F2" s="4"/>
      <c r="G2" s="4"/>
    </row>
    <row r="3" spans="1:7" ht="19.5" customHeight="1">
      <c r="A3" s="5" t="s">
        <v>5</v>
      </c>
      <c r="B3" s="6"/>
      <c r="C3" s="6"/>
      <c r="D3" s="6"/>
      <c r="E3" s="30"/>
      <c r="F3" s="30"/>
      <c r="G3" s="8" t="s">
        <v>6</v>
      </c>
    </row>
    <row r="4" spans="1:7" ht="19.5" customHeight="1">
      <c r="A4" s="44" t="s">
        <v>291</v>
      </c>
      <c r="B4" s="45"/>
      <c r="C4" s="45"/>
      <c r="D4" s="46"/>
      <c r="E4" s="53" t="s">
        <v>112</v>
      </c>
      <c r="F4" s="16"/>
      <c r="G4" s="16"/>
    </row>
    <row r="5" spans="1:7" ht="19.5" customHeight="1">
      <c r="A5" s="9" t="s">
        <v>70</v>
      </c>
      <c r="B5" s="11"/>
      <c r="C5" s="54" t="s">
        <v>71</v>
      </c>
      <c r="D5" s="55" t="s">
        <v>192</v>
      </c>
      <c r="E5" s="16" t="s">
        <v>60</v>
      </c>
      <c r="F5" s="13" t="s">
        <v>292</v>
      </c>
      <c r="G5" s="56" t="s">
        <v>293</v>
      </c>
    </row>
    <row r="6" spans="1:7" ht="33.75" customHeight="1">
      <c r="A6" s="18" t="s">
        <v>80</v>
      </c>
      <c r="B6" s="19" t="s">
        <v>81</v>
      </c>
      <c r="C6" s="57"/>
      <c r="D6" s="58"/>
      <c r="E6" s="22"/>
      <c r="F6" s="23"/>
      <c r="G6" s="40"/>
    </row>
    <row r="7" spans="1:7" ht="19.5" customHeight="1">
      <c r="A7" s="24" t="s">
        <v>39</v>
      </c>
      <c r="B7" s="41" t="s">
        <v>39</v>
      </c>
      <c r="C7" s="59" t="s">
        <v>39</v>
      </c>
      <c r="D7" s="24" t="s">
        <v>60</v>
      </c>
      <c r="E7" s="42">
        <f aca="true" t="shared" si="0" ref="E7:E23">SUM(F7:G7)</f>
        <v>355.23</v>
      </c>
      <c r="F7" s="42">
        <v>306.3</v>
      </c>
      <c r="G7" s="25">
        <v>48.93</v>
      </c>
    </row>
    <row r="8" spans="1:7" ht="19.5" customHeight="1">
      <c r="A8" s="24" t="s">
        <v>39</v>
      </c>
      <c r="B8" s="41" t="s">
        <v>294</v>
      </c>
      <c r="C8" s="59" t="s">
        <v>39</v>
      </c>
      <c r="D8" s="24" t="s">
        <v>182</v>
      </c>
      <c r="E8" s="42">
        <f t="shared" si="0"/>
        <v>306.3</v>
      </c>
      <c r="F8" s="42">
        <v>306.3</v>
      </c>
      <c r="G8" s="25">
        <v>0</v>
      </c>
    </row>
    <row r="9" spans="1:7" ht="19.5" customHeight="1">
      <c r="A9" s="24" t="s">
        <v>294</v>
      </c>
      <c r="B9" s="41" t="s">
        <v>173</v>
      </c>
      <c r="C9" s="59" t="s">
        <v>86</v>
      </c>
      <c r="D9" s="24" t="s">
        <v>295</v>
      </c>
      <c r="E9" s="42">
        <f t="shared" si="0"/>
        <v>175.31</v>
      </c>
      <c r="F9" s="42">
        <v>175.31</v>
      </c>
      <c r="G9" s="25">
        <v>0</v>
      </c>
    </row>
    <row r="10" spans="1:7" ht="19.5" customHeight="1">
      <c r="A10" s="24" t="s">
        <v>294</v>
      </c>
      <c r="B10" s="41" t="s">
        <v>175</v>
      </c>
      <c r="C10" s="59" t="s">
        <v>86</v>
      </c>
      <c r="D10" s="24" t="s">
        <v>296</v>
      </c>
      <c r="E10" s="42">
        <f t="shared" si="0"/>
        <v>24</v>
      </c>
      <c r="F10" s="42">
        <v>24</v>
      </c>
      <c r="G10" s="25">
        <v>0</v>
      </c>
    </row>
    <row r="11" spans="1:7" ht="19.5" customHeight="1">
      <c r="A11" s="24" t="s">
        <v>294</v>
      </c>
      <c r="B11" s="41" t="s">
        <v>297</v>
      </c>
      <c r="C11" s="59" t="s">
        <v>86</v>
      </c>
      <c r="D11" s="24" t="s">
        <v>298</v>
      </c>
      <c r="E11" s="42">
        <f t="shared" si="0"/>
        <v>14.61</v>
      </c>
      <c r="F11" s="42">
        <v>14.61</v>
      </c>
      <c r="G11" s="25">
        <v>0</v>
      </c>
    </row>
    <row r="12" spans="1:7" ht="19.5" customHeight="1">
      <c r="A12" s="24" t="s">
        <v>294</v>
      </c>
      <c r="B12" s="41" t="s">
        <v>299</v>
      </c>
      <c r="C12" s="59" t="s">
        <v>86</v>
      </c>
      <c r="D12" s="24" t="s">
        <v>300</v>
      </c>
      <c r="E12" s="42">
        <f t="shared" si="0"/>
        <v>30.99</v>
      </c>
      <c r="F12" s="42">
        <v>30.99</v>
      </c>
      <c r="G12" s="25">
        <v>0</v>
      </c>
    </row>
    <row r="13" spans="1:7" ht="19.5" customHeight="1">
      <c r="A13" s="24" t="s">
        <v>294</v>
      </c>
      <c r="B13" s="41" t="s">
        <v>301</v>
      </c>
      <c r="C13" s="59" t="s">
        <v>86</v>
      </c>
      <c r="D13" s="24" t="s">
        <v>302</v>
      </c>
      <c r="E13" s="42">
        <f t="shared" si="0"/>
        <v>15.49</v>
      </c>
      <c r="F13" s="42">
        <v>15.49</v>
      </c>
      <c r="G13" s="25">
        <v>0</v>
      </c>
    </row>
    <row r="14" spans="1:7" ht="19.5" customHeight="1">
      <c r="A14" s="24" t="s">
        <v>294</v>
      </c>
      <c r="B14" s="41" t="s">
        <v>303</v>
      </c>
      <c r="C14" s="59" t="s">
        <v>86</v>
      </c>
      <c r="D14" s="24" t="s">
        <v>304</v>
      </c>
      <c r="E14" s="42">
        <f t="shared" si="0"/>
        <v>18.21</v>
      </c>
      <c r="F14" s="42">
        <v>18.21</v>
      </c>
      <c r="G14" s="25">
        <v>0</v>
      </c>
    </row>
    <row r="15" spans="1:7" ht="19.5" customHeight="1">
      <c r="A15" s="24" t="s">
        <v>294</v>
      </c>
      <c r="B15" s="41" t="s">
        <v>305</v>
      </c>
      <c r="C15" s="59" t="s">
        <v>86</v>
      </c>
      <c r="D15" s="24" t="s">
        <v>306</v>
      </c>
      <c r="E15" s="42">
        <f t="shared" si="0"/>
        <v>4.45</v>
      </c>
      <c r="F15" s="42">
        <v>4.45</v>
      </c>
      <c r="G15" s="25">
        <v>0</v>
      </c>
    </row>
    <row r="16" spans="1:7" ht="19.5" customHeight="1">
      <c r="A16" s="24" t="s">
        <v>294</v>
      </c>
      <c r="B16" s="41" t="s">
        <v>307</v>
      </c>
      <c r="C16" s="59" t="s">
        <v>86</v>
      </c>
      <c r="D16" s="24" t="s">
        <v>308</v>
      </c>
      <c r="E16" s="42">
        <f t="shared" si="0"/>
        <v>23.24</v>
      </c>
      <c r="F16" s="42">
        <v>23.24</v>
      </c>
      <c r="G16" s="25">
        <v>0</v>
      </c>
    </row>
    <row r="17" spans="1:7" ht="19.5" customHeight="1">
      <c r="A17" s="24" t="s">
        <v>39</v>
      </c>
      <c r="B17" s="41" t="s">
        <v>309</v>
      </c>
      <c r="C17" s="59" t="s">
        <v>39</v>
      </c>
      <c r="D17" s="24" t="s">
        <v>183</v>
      </c>
      <c r="E17" s="42">
        <f t="shared" si="0"/>
        <v>48.93</v>
      </c>
      <c r="F17" s="42">
        <v>0</v>
      </c>
      <c r="G17" s="25">
        <v>48.93</v>
      </c>
    </row>
    <row r="18" spans="1:7" ht="19.5" customHeight="1">
      <c r="A18" s="24" t="s">
        <v>309</v>
      </c>
      <c r="B18" s="41" t="s">
        <v>173</v>
      </c>
      <c r="C18" s="59" t="s">
        <v>86</v>
      </c>
      <c r="D18" s="24" t="s">
        <v>310</v>
      </c>
      <c r="E18" s="42">
        <f t="shared" si="0"/>
        <v>15.26</v>
      </c>
      <c r="F18" s="42">
        <v>0</v>
      </c>
      <c r="G18" s="25">
        <v>15.26</v>
      </c>
    </row>
    <row r="19" spans="1:7" ht="19.5" customHeight="1">
      <c r="A19" s="24" t="s">
        <v>309</v>
      </c>
      <c r="B19" s="41" t="s">
        <v>301</v>
      </c>
      <c r="C19" s="59" t="s">
        <v>86</v>
      </c>
      <c r="D19" s="24" t="s">
        <v>311</v>
      </c>
      <c r="E19" s="42">
        <f t="shared" si="0"/>
        <v>16.65</v>
      </c>
      <c r="F19" s="42">
        <v>0</v>
      </c>
      <c r="G19" s="25">
        <v>16.65</v>
      </c>
    </row>
    <row r="20" spans="1:7" ht="19.5" customHeight="1">
      <c r="A20" s="24" t="s">
        <v>309</v>
      </c>
      <c r="B20" s="41" t="s">
        <v>312</v>
      </c>
      <c r="C20" s="59" t="s">
        <v>86</v>
      </c>
      <c r="D20" s="24" t="s">
        <v>313</v>
      </c>
      <c r="E20" s="42">
        <f t="shared" si="0"/>
        <v>8.3</v>
      </c>
      <c r="F20" s="42">
        <v>0</v>
      </c>
      <c r="G20" s="25">
        <v>8.3</v>
      </c>
    </row>
    <row r="21" spans="1:7" ht="19.5" customHeight="1">
      <c r="A21" s="24" t="s">
        <v>309</v>
      </c>
      <c r="B21" s="41" t="s">
        <v>307</v>
      </c>
      <c r="C21" s="59" t="s">
        <v>86</v>
      </c>
      <c r="D21" s="24" t="s">
        <v>314</v>
      </c>
      <c r="E21" s="42">
        <f t="shared" si="0"/>
        <v>0.35</v>
      </c>
      <c r="F21" s="42">
        <v>0</v>
      </c>
      <c r="G21" s="25">
        <v>0.35</v>
      </c>
    </row>
    <row r="22" spans="1:7" ht="19.5" customHeight="1">
      <c r="A22" s="24" t="s">
        <v>309</v>
      </c>
      <c r="B22" s="41" t="s">
        <v>315</v>
      </c>
      <c r="C22" s="59" t="s">
        <v>86</v>
      </c>
      <c r="D22" s="24" t="s">
        <v>316</v>
      </c>
      <c r="E22" s="42">
        <f t="shared" si="0"/>
        <v>3.87</v>
      </c>
      <c r="F22" s="42">
        <v>0</v>
      </c>
      <c r="G22" s="25">
        <v>3.87</v>
      </c>
    </row>
    <row r="23" spans="1:7" ht="19.5" customHeight="1">
      <c r="A23" s="24" t="s">
        <v>309</v>
      </c>
      <c r="B23" s="41" t="s">
        <v>317</v>
      </c>
      <c r="C23" s="59" t="s">
        <v>86</v>
      </c>
      <c r="D23" s="24" t="s">
        <v>318</v>
      </c>
      <c r="E23" s="42">
        <f t="shared" si="0"/>
        <v>4.5</v>
      </c>
      <c r="F23" s="42">
        <v>0</v>
      </c>
      <c r="G23" s="25">
        <v>4.5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view="pageBreakPreview" zoomScale="6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319</v>
      </c>
    </row>
    <row r="2" spans="1:6" ht="19.5" customHeight="1">
      <c r="A2" s="4" t="s">
        <v>320</v>
      </c>
      <c r="B2" s="4"/>
      <c r="C2" s="4"/>
      <c r="D2" s="4"/>
      <c r="E2" s="4"/>
      <c r="F2" s="4"/>
    </row>
    <row r="3" spans="1:6" ht="19.5" customHeight="1">
      <c r="A3" s="5" t="s">
        <v>5</v>
      </c>
      <c r="B3" s="6"/>
      <c r="C3" s="6"/>
      <c r="D3" s="48"/>
      <c r="E3" s="48"/>
      <c r="F3" s="8" t="s">
        <v>6</v>
      </c>
    </row>
    <row r="4" spans="1:6" ht="19.5" customHeight="1">
      <c r="A4" s="9" t="s">
        <v>70</v>
      </c>
      <c r="B4" s="10"/>
      <c r="C4" s="11"/>
      <c r="D4" s="49" t="s">
        <v>71</v>
      </c>
      <c r="E4" s="31" t="s">
        <v>321</v>
      </c>
      <c r="F4" s="13" t="s">
        <v>73</v>
      </c>
    </row>
    <row r="5" spans="1:6" ht="19.5" customHeight="1">
      <c r="A5" s="17" t="s">
        <v>80</v>
      </c>
      <c r="B5" s="18" t="s">
        <v>81</v>
      </c>
      <c r="C5" s="19" t="s">
        <v>82</v>
      </c>
      <c r="D5" s="50"/>
      <c r="E5" s="31"/>
      <c r="F5" s="13"/>
    </row>
    <row r="6" spans="1:6" ht="19.5" customHeight="1">
      <c r="A6" s="41" t="s">
        <v>39</v>
      </c>
      <c r="B6" s="41" t="s">
        <v>39</v>
      </c>
      <c r="C6" s="41" t="s">
        <v>39</v>
      </c>
      <c r="D6" s="51" t="s">
        <v>39</v>
      </c>
      <c r="E6" s="51" t="s">
        <v>60</v>
      </c>
      <c r="F6" s="52">
        <v>125.38</v>
      </c>
    </row>
    <row r="7" spans="1:6" ht="19.5" customHeight="1">
      <c r="A7" s="41" t="s">
        <v>39</v>
      </c>
      <c r="B7" s="41" t="s">
        <v>39</v>
      </c>
      <c r="C7" s="41" t="s">
        <v>39</v>
      </c>
      <c r="D7" s="51" t="s">
        <v>39</v>
      </c>
      <c r="E7" s="51" t="s">
        <v>96</v>
      </c>
      <c r="F7" s="52">
        <v>125.38</v>
      </c>
    </row>
    <row r="8" spans="1:6" ht="19.5" customHeight="1">
      <c r="A8" s="41" t="s">
        <v>92</v>
      </c>
      <c r="B8" s="41" t="s">
        <v>90</v>
      </c>
      <c r="C8" s="41" t="s">
        <v>95</v>
      </c>
      <c r="D8" s="51" t="s">
        <v>86</v>
      </c>
      <c r="E8" s="51" t="s">
        <v>322</v>
      </c>
      <c r="F8" s="52">
        <v>8</v>
      </c>
    </row>
    <row r="9" spans="1:6" ht="19.5" customHeight="1">
      <c r="A9" s="41" t="s">
        <v>92</v>
      </c>
      <c r="B9" s="41" t="s">
        <v>90</v>
      </c>
      <c r="C9" s="41" t="s">
        <v>95</v>
      </c>
      <c r="D9" s="51" t="s">
        <v>86</v>
      </c>
      <c r="E9" s="51" t="s">
        <v>323</v>
      </c>
      <c r="F9" s="52">
        <v>10</v>
      </c>
    </row>
    <row r="10" spans="1:6" ht="19.5" customHeight="1">
      <c r="A10" s="41" t="s">
        <v>92</v>
      </c>
      <c r="B10" s="41" t="s">
        <v>90</v>
      </c>
      <c r="C10" s="41" t="s">
        <v>95</v>
      </c>
      <c r="D10" s="51" t="s">
        <v>86</v>
      </c>
      <c r="E10" s="51" t="s">
        <v>324</v>
      </c>
      <c r="F10" s="52">
        <v>6</v>
      </c>
    </row>
    <row r="11" spans="1:6" ht="19.5" customHeight="1">
      <c r="A11" s="41" t="s">
        <v>92</v>
      </c>
      <c r="B11" s="41" t="s">
        <v>90</v>
      </c>
      <c r="C11" s="41" t="s">
        <v>95</v>
      </c>
      <c r="D11" s="51" t="s">
        <v>86</v>
      </c>
      <c r="E11" s="51" t="s">
        <v>325</v>
      </c>
      <c r="F11" s="52">
        <v>22</v>
      </c>
    </row>
    <row r="12" spans="1:6" ht="19.5" customHeight="1">
      <c r="A12" s="41" t="s">
        <v>92</v>
      </c>
      <c r="B12" s="41" t="s">
        <v>90</v>
      </c>
      <c r="C12" s="41" t="s">
        <v>95</v>
      </c>
      <c r="D12" s="51" t="s">
        <v>86</v>
      </c>
      <c r="E12" s="51" t="s">
        <v>326</v>
      </c>
      <c r="F12" s="52">
        <v>40</v>
      </c>
    </row>
    <row r="13" spans="1:6" ht="19.5" customHeight="1">
      <c r="A13" s="41" t="s">
        <v>92</v>
      </c>
      <c r="B13" s="41" t="s">
        <v>90</v>
      </c>
      <c r="C13" s="41" t="s">
        <v>95</v>
      </c>
      <c r="D13" s="51" t="s">
        <v>86</v>
      </c>
      <c r="E13" s="51" t="s">
        <v>327</v>
      </c>
      <c r="F13" s="52">
        <v>2</v>
      </c>
    </row>
    <row r="14" spans="1:6" ht="19.5" customHeight="1">
      <c r="A14" s="41" t="s">
        <v>92</v>
      </c>
      <c r="B14" s="41" t="s">
        <v>90</v>
      </c>
      <c r="C14" s="41" t="s">
        <v>95</v>
      </c>
      <c r="D14" s="51" t="s">
        <v>86</v>
      </c>
      <c r="E14" s="51" t="s">
        <v>328</v>
      </c>
      <c r="F14" s="52">
        <v>6</v>
      </c>
    </row>
    <row r="15" spans="1:6" ht="19.5" customHeight="1">
      <c r="A15" s="41" t="s">
        <v>92</v>
      </c>
      <c r="B15" s="41" t="s">
        <v>90</v>
      </c>
      <c r="C15" s="41" t="s">
        <v>95</v>
      </c>
      <c r="D15" s="51" t="s">
        <v>86</v>
      </c>
      <c r="E15" s="51" t="s">
        <v>329</v>
      </c>
      <c r="F15" s="52">
        <v>6</v>
      </c>
    </row>
    <row r="16" spans="1:6" ht="19.5" customHeight="1">
      <c r="A16" s="41" t="s">
        <v>92</v>
      </c>
      <c r="B16" s="41" t="s">
        <v>90</v>
      </c>
      <c r="C16" s="41" t="s">
        <v>95</v>
      </c>
      <c r="D16" s="51" t="s">
        <v>86</v>
      </c>
      <c r="E16" s="51" t="s">
        <v>330</v>
      </c>
      <c r="F16" s="52">
        <v>6</v>
      </c>
    </row>
    <row r="17" spans="1:6" ht="19.5" customHeight="1">
      <c r="A17" s="41" t="s">
        <v>92</v>
      </c>
      <c r="B17" s="41" t="s">
        <v>90</v>
      </c>
      <c r="C17" s="41" t="s">
        <v>95</v>
      </c>
      <c r="D17" s="51" t="s">
        <v>86</v>
      </c>
      <c r="E17" s="51" t="s">
        <v>331</v>
      </c>
      <c r="F17" s="52">
        <v>6</v>
      </c>
    </row>
    <row r="18" spans="1:6" ht="19.5" customHeight="1">
      <c r="A18" s="41" t="s">
        <v>92</v>
      </c>
      <c r="B18" s="41" t="s">
        <v>90</v>
      </c>
      <c r="C18" s="41" t="s">
        <v>95</v>
      </c>
      <c r="D18" s="51" t="s">
        <v>86</v>
      </c>
      <c r="E18" s="51" t="s">
        <v>332</v>
      </c>
      <c r="F18" s="52">
        <v>13.38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我是大白</cp:lastModifiedBy>
  <cp:lastPrinted>2021-03-11T02:33:00Z</cp:lastPrinted>
  <dcterms:created xsi:type="dcterms:W3CDTF">2021-03-12T02:22:28Z</dcterms:created>
  <dcterms:modified xsi:type="dcterms:W3CDTF">2021-03-22T03:37:54Z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869EFF928C784C4CA54A091A3E01E020</vt:lpwstr>
  </property>
</Properties>
</file>